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lan anh\2024\GIÁ\GIÁ DỊCH VỤ THEO LUẬT KHÁM CHỮA BỆNH\TRÌNH lần 2\BẢN TRÌNH UBND\BẢN IN GƯI HĐND SAU KY HOP\"/>
    </mc:Choice>
  </mc:AlternateContent>
  <xr:revisionPtr revIDLastSave="0" documentId="13_ncr:1_{94DEBB92-C5A7-4400-A766-B3AEC8267986}" xr6:coauthVersionLast="47" xr6:coauthVersionMax="47" xr10:uidLastSave="{00000000-0000-0000-0000-000000000000}"/>
  <bookViews>
    <workbookView xWindow="0" yWindow="0" windowWidth="14400" windowHeight="15600" xr2:uid="{00000000-000D-0000-FFFF-FFFF00000000}"/>
  </bookViews>
  <sheets>
    <sheet name="Sheet1" sheetId="1" r:id="rId1"/>
  </sheets>
  <externalReferences>
    <externalReference r:id="rId2"/>
  </externalReferences>
  <definedNames>
    <definedName name="_xlnm.Print_Titles" localSheetId="0">Sheet1!$7:$8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H20" i="1" l="1"/>
  <c r="AG20" i="1"/>
  <c r="AC20" i="1" s="1"/>
  <c r="Q20" i="1"/>
  <c r="P20" i="1"/>
  <c r="L20" i="1" s="1"/>
  <c r="AH19" i="1"/>
  <c r="AG19" i="1"/>
  <c r="AC19" i="1" s="1"/>
  <c r="Q19" i="1"/>
  <c r="P19" i="1"/>
  <c r="L19" i="1" s="1"/>
  <c r="AH18" i="1"/>
  <c r="AG18" i="1"/>
  <c r="AC18" i="1" s="1"/>
  <c r="Q18" i="1"/>
  <c r="P18" i="1"/>
  <c r="L18" i="1" s="1"/>
  <c r="AH16" i="1"/>
  <c r="AG16" i="1"/>
  <c r="Z16" i="1"/>
  <c r="Q16" i="1"/>
  <c r="P16" i="1"/>
  <c r="I16" i="1"/>
  <c r="N15" i="1"/>
  <c r="M15" i="1" s="1"/>
  <c r="L15" i="1" s="1"/>
  <c r="I15" i="1"/>
  <c r="H15" i="1" s="1"/>
  <c r="AA14" i="1"/>
  <c r="AA15" i="1" s="1"/>
  <c r="AE15" i="1" s="1"/>
  <c r="AD15" i="1" s="1"/>
  <c r="AC15" i="1" s="1"/>
  <c r="N14" i="1"/>
  <c r="M14" i="1" s="1"/>
  <c r="L14" i="1" s="1"/>
  <c r="I14" i="1"/>
  <c r="H14" i="1" s="1"/>
  <c r="AA13" i="1"/>
  <c r="Z13" i="1" s="1"/>
  <c r="Y13" i="1" s="1"/>
  <c r="N13" i="1"/>
  <c r="M13" i="1" s="1"/>
  <c r="L13" i="1" s="1"/>
  <c r="I13" i="1"/>
  <c r="H13" i="1" s="1"/>
  <c r="AA12" i="1"/>
  <c r="AE12" i="1" s="1"/>
  <c r="AD12" i="1" s="1"/>
  <c r="AC12" i="1" s="1"/>
  <c r="N12" i="1"/>
  <c r="M12" i="1" s="1"/>
  <c r="L12" i="1" s="1"/>
  <c r="I12" i="1"/>
  <c r="H12" i="1"/>
  <c r="AA11" i="1"/>
  <c r="Z11" i="1" s="1"/>
  <c r="Y11" i="1" s="1"/>
  <c r="N11" i="1"/>
  <c r="M11" i="1" s="1"/>
  <c r="L11" i="1" s="1"/>
  <c r="I11" i="1"/>
  <c r="H11" i="1" s="1"/>
  <c r="AH10" i="1"/>
  <c r="AG10" i="1"/>
  <c r="AA10" i="1"/>
  <c r="Z10" i="1" s="1"/>
  <c r="Y10" i="1" s="1"/>
  <c r="Q10" i="1"/>
  <c r="P10" i="1"/>
  <c r="N10" i="1"/>
  <c r="M10" i="1" s="1"/>
  <c r="L10" i="1" s="1"/>
  <c r="I10" i="1"/>
  <c r="H10" i="1" s="1"/>
  <c r="AE10" i="1" l="1"/>
  <c r="AD10" i="1" s="1"/>
  <c r="AC10" i="1" s="1"/>
  <c r="AE14" i="1"/>
  <c r="AD14" i="1" s="1"/>
  <c r="AC14" i="1" s="1"/>
  <c r="Z12" i="1"/>
  <c r="Y12" i="1" s="1"/>
  <c r="Z14" i="1"/>
  <c r="Y14" i="1" s="1"/>
  <c r="AE13" i="1"/>
  <c r="AD13" i="1" s="1"/>
  <c r="AC13" i="1" s="1"/>
  <c r="Z15" i="1"/>
  <c r="Y15" i="1" s="1"/>
  <c r="AE11" i="1"/>
  <c r="AD11" i="1" s="1"/>
  <c r="AC11" i="1" s="1"/>
</calcChain>
</file>

<file path=xl/sharedStrings.xml><?xml version="1.0" encoding="utf-8"?>
<sst xmlns="http://schemas.openxmlformats.org/spreadsheetml/2006/main" count="56" uniqueCount="49">
  <si>
    <t>PHỤ LỤC I</t>
  </si>
  <si>
    <t>GIÁ DỊCH VỤ CÔNG KHÁM</t>
  </si>
  <si>
    <t>Đơn vị tính: Đồng</t>
  </si>
  <si>
    <t>STT</t>
  </si>
  <si>
    <t>Mã tương đương</t>
  </si>
  <si>
    <t>Mã giá liên thông BHYT</t>
  </si>
  <si>
    <t>Tên chương theo TT 23/2024</t>
  </si>
  <si>
    <t>Mã kỹ thuật theo TT23/2024</t>
  </si>
  <si>
    <t xml:space="preserve">Danh mục dịch vụ </t>
  </si>
  <si>
    <t xml:space="preserve"> Thông tư 22/2023/TT-BYT ngày 17/11/2023 (theo mức lương 1,8 triệu đồng)</t>
  </si>
  <si>
    <t>Thông tin so sánh</t>
  </si>
  <si>
    <t>Ghi chú</t>
  </si>
  <si>
    <t xml:space="preserve">Giá Thông tư 22/2023/TT-BYT </t>
  </si>
  <si>
    <t>Mức giá bao gồm chi phí trực tiếp, tiền lương 1,8 trđ (làm tròn)</t>
  </si>
  <si>
    <t>Mức giá bao gồm chi phí trực tiếp, tiền lương 1,8 trđ</t>
  </si>
  <si>
    <t>Lương theo mức 1,8</t>
  </si>
  <si>
    <t>II. Chi phí trực tiếp và phụ cấp (theo QĐ 3702)</t>
  </si>
  <si>
    <t>Mức giá đề nghị phê duyệt (làm tròn)</t>
  </si>
  <si>
    <t xml:space="preserve">Mức giá bao gồm chi phí trực tiếp, tiền lương 2,34 trđ </t>
  </si>
  <si>
    <t>Lương theo mức 2,34</t>
  </si>
  <si>
    <t>II. Chi phí trực tiếp và phụ cấp</t>
  </si>
  <si>
    <t>Giá Bạch Mai</t>
  </si>
  <si>
    <t>Giá Chợ Rẫy</t>
  </si>
  <si>
    <t>Bệnh viện Nông Nghiệp (hạng 1)</t>
  </si>
  <si>
    <t>Bệnh viện 71 (hạng 1)</t>
  </si>
  <si>
    <t>Bệnh viện Hữu Nghị Việt Nam - Cu Ba Đồng Hới (hạng 1)</t>
  </si>
  <si>
    <t>Do đó, trên căn cứ phương án tính giá của các đơn vị trực thuộc Bộ đã phê duyệt, Sở Y tế đề nghị tham khảo sử dụng để xây dựng phương án giá. Và có so sánh với cách tính lương từ Quyết định 3702 thì mức giá này thấp hơn</t>
  </si>
  <si>
    <t>Giá max duyệt BHYT</t>
  </si>
  <si>
    <t>Bệnh viện Nông Nghiệp</t>
  </si>
  <si>
    <t>Bệnh viện 71</t>
  </si>
  <si>
    <t>Bệnh viện Hữu Nghị Việt Nam - Cu Ba Đồng Hới</t>
  </si>
  <si>
    <t>Bệnh viện đa khoa Trung ương Huế  - cơ sở 2 (hạng 2)</t>
  </si>
  <si>
    <t>I</t>
  </si>
  <si>
    <t>Giá dịch vụ khám bệnh</t>
  </si>
  <si>
    <t>Bệnh viện hạng đặc biệt</t>
  </si>
  <si>
    <t>II</t>
  </si>
  <si>
    <t>Danh mục không thuộc Quỹ BHYT thanh toán nhưng không phải là DV theo yêu cầu</t>
  </si>
  <si>
    <t xml:space="preserve">Thông tin so sánh </t>
  </si>
  <si>
    <t>Mức giá</t>
  </si>
  <si>
    <t>Hạng I</t>
  </si>
  <si>
    <t>Hạng II</t>
  </si>
  <si>
    <t xml:space="preserve">Hạng III và Phòng khám Quản lý sức khỏe cán bộ </t>
  </si>
  <si>
    <t xml:space="preserve">Phòng khám đa khoa thuộc Trung tâm kiểm soát bệnh tật tỉnh Quảng Ninh; Phòng khám ĐKKV Hà Nam, thị xã Quảng Yên; Phòng khám ĐKKV Mạo Khê, thành phố Đông Triều; Phòng khám ĐKKV thành phố Uông Bí; Phòng khám ĐKKV Nam Khê, thành phố Uông Bí; Phòng khám ĐKKV Hà Tu, thành phố Hạ Long; Phòng khám ĐKKV Trung tâm, thành phố Hạ Long; Phòng khám ĐKKV Cao Xanh, thành phố Hạ Long; Phòng khám ĐKKV Hoành Mô, huyện Bình Liêu; Phòng khám đa khoa khu vực Quan Lạn thuộc TTYT huyện Vân Đồn </t>
  </si>
  <si>
    <t>Trạm Y tế thuộc các Trung tâm y tế huyện, thị xã, thành phố</t>
  </si>
  <si>
    <t xml:space="preserve">Hội chẩn để xác định ca bệnh khó (chuyên gia/ca; Chỉ áp dụng đối với trường hợp mời chuyên gia đơn vị khác đến hội chẩn tại cơ sở khám, chữa bệnh) </t>
  </si>
  <si>
    <t xml:space="preserve">Khám cấp giấy chứng thương, giám định y khoa (không kể xét nghiệm, X-quang) </t>
  </si>
  <si>
    <t xml:space="preserve">Khám sức khỏe toàn diện lao động, lái xe, khám sức khỏe định kỳ (không kể xét nghiệm, X-quang) </t>
  </si>
  <si>
    <t xml:space="preserve">Khám sức khỏe toàn diện cho người đi xuất khẩu lao động (không kể xét nghiệm, X-quang) </t>
  </si>
  <si>
    <t>(Ban hành kèm theo Nghị quyết số       /NQ-HĐND ngày       /12/2024 của Hội đồng nhân dân tỉnh)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</si>
</sst>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_(* #,##0_);_(* \(#,##0\);_(* &quot;-&quot;??_);_(@_)"/>
  </numFmts>
  <fonts count="8" x14ac:knownFonts="1"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charset val="163"/>
      <scheme val="minor"/>
    </font>
    <font>
      <b/>
      <sz val="14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sz val="10"/>
      <color theme="1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6" fillId="0" borderId="0"/>
  </cellStyleXfs>
  <cellXfs count="74">
    <xf numFmtId="0" fontId="0" fillId="0" borderId="0" xfId="0"/>
    <xf numFmtId="0" fontId="3" fillId="0" borderId="0" xfId="0" applyFont="1"/>
    <xf numFmtId="0" fontId="4" fillId="0" borderId="0" xfId="0" applyFont="1" applyAlignment="1">
      <alignment horizontal="center"/>
    </xf>
    <xf numFmtId="164" fontId="3" fillId="0" borderId="0" xfId="1" applyNumberFormat="1" applyFont="1" applyFill="1"/>
    <xf numFmtId="164" fontId="5" fillId="0" borderId="3" xfId="1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49" fontId="5" fillId="0" borderId="2" xfId="0" applyNumberFormat="1" applyFont="1" applyBorder="1" applyAlignment="1">
      <alignment vertical="center" wrapText="1"/>
    </xf>
    <xf numFmtId="164" fontId="5" fillId="0" borderId="2" xfId="1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164" fontId="5" fillId="2" borderId="2" xfId="1" applyNumberFormat="1" applyFont="1" applyFill="1" applyBorder="1" applyAlignment="1">
      <alignment horizontal="center" vertical="center" wrapText="1"/>
    </xf>
    <xf numFmtId="164" fontId="5" fillId="2" borderId="3" xfId="1" applyNumberFormat="1" applyFont="1" applyFill="1" applyBorder="1" applyAlignment="1">
      <alignment horizontal="center" vertical="center" wrapText="1"/>
    </xf>
    <xf numFmtId="0" fontId="5" fillId="0" borderId="5" xfId="0" applyFont="1" applyBorder="1" applyAlignment="1">
      <alignment vertical="center"/>
    </xf>
    <xf numFmtId="0" fontId="3" fillId="0" borderId="2" xfId="0" applyFont="1" applyBorder="1" applyAlignment="1">
      <alignment horizontal="left" vertical="center" wrapText="1"/>
    </xf>
    <xf numFmtId="164" fontId="3" fillId="0" borderId="2" xfId="1" applyNumberFormat="1" applyFont="1" applyFill="1" applyBorder="1" applyAlignment="1">
      <alignment horizontal="center" vertical="center" wrapText="1"/>
    </xf>
    <xf numFmtId="165" fontId="3" fillId="0" borderId="2" xfId="1" applyNumberFormat="1" applyFont="1" applyFill="1" applyBorder="1" applyAlignment="1">
      <alignment horizontal="center" vertical="center" wrapText="1"/>
    </xf>
    <xf numFmtId="164" fontId="3" fillId="0" borderId="3" xfId="1" applyNumberFormat="1" applyFont="1" applyFill="1" applyBorder="1" applyAlignment="1">
      <alignment horizontal="center" vertical="center" wrapText="1"/>
    </xf>
    <xf numFmtId="164" fontId="3" fillId="2" borderId="2" xfId="1" applyNumberFormat="1" applyFont="1" applyFill="1" applyBorder="1" applyAlignment="1">
      <alignment horizontal="center" vertical="center" wrapText="1"/>
    </xf>
    <xf numFmtId="165" fontId="3" fillId="2" borderId="2" xfId="1" applyNumberFormat="1" applyFont="1" applyFill="1" applyBorder="1" applyAlignment="1">
      <alignment horizontal="center" vertical="center" wrapText="1"/>
    </xf>
    <xf numFmtId="164" fontId="3" fillId="2" borderId="3" xfId="1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3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5" xfId="0" applyFont="1" applyBorder="1" applyAlignment="1">
      <alignment vertical="center"/>
    </xf>
    <xf numFmtId="3" fontId="3" fillId="0" borderId="9" xfId="2" applyNumberFormat="1" applyFont="1" applyBorder="1" applyAlignment="1">
      <alignment vertical="center"/>
    </xf>
    <xf numFmtId="3" fontId="3" fillId="2" borderId="9" xfId="2" applyNumberFormat="1" applyFont="1" applyFill="1" applyBorder="1" applyAlignment="1">
      <alignment vertical="center"/>
    </xf>
    <xf numFmtId="3" fontId="5" fillId="0" borderId="8" xfId="2" applyNumberFormat="1" applyFont="1" applyBorder="1" applyAlignment="1">
      <alignment horizontal="center" vertical="center"/>
    </xf>
    <xf numFmtId="3" fontId="5" fillId="0" borderId="8" xfId="2" applyNumberFormat="1" applyFont="1" applyBorder="1" applyAlignment="1">
      <alignment horizontal="left" vertical="center"/>
    </xf>
    <xf numFmtId="0" fontId="7" fillId="0" borderId="0" xfId="2" applyFont="1" applyAlignment="1">
      <alignment horizontal="center" vertical="center"/>
    </xf>
    <xf numFmtId="0" fontId="7" fillId="0" borderId="2" xfId="2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7" fillId="2" borderId="0" xfId="2" applyFont="1" applyFill="1" applyAlignment="1">
      <alignment horizontal="center" vertical="center"/>
    </xf>
    <xf numFmtId="0" fontId="7" fillId="2" borderId="2" xfId="2" applyFont="1" applyFill="1" applyBorder="1" applyAlignment="1">
      <alignment horizontal="center" vertical="center"/>
    </xf>
    <xf numFmtId="0" fontId="7" fillId="2" borderId="3" xfId="2" applyFont="1" applyFill="1" applyBorder="1" applyAlignment="1">
      <alignment horizontal="center" vertical="center"/>
    </xf>
    <xf numFmtId="0" fontId="7" fillId="0" borderId="5" xfId="2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164" fontId="3" fillId="0" borderId="2" xfId="1" applyNumberFormat="1" applyFont="1" applyFill="1" applyBorder="1" applyAlignment="1">
      <alignment vertical="center"/>
    </xf>
    <xf numFmtId="164" fontId="3" fillId="0" borderId="2" xfId="1" applyNumberFormat="1" applyFont="1" applyFill="1" applyBorder="1" applyAlignment="1">
      <alignment horizontal="right" vertical="center"/>
    </xf>
    <xf numFmtId="164" fontId="3" fillId="0" borderId="3" xfId="1" applyNumberFormat="1" applyFont="1" applyFill="1" applyBorder="1" applyAlignment="1">
      <alignment vertical="center"/>
    </xf>
    <xf numFmtId="164" fontId="3" fillId="2" borderId="2" xfId="1" applyNumberFormat="1" applyFont="1" applyFill="1" applyBorder="1" applyAlignment="1">
      <alignment vertical="center"/>
    </xf>
    <xf numFmtId="164" fontId="3" fillId="2" borderId="2" xfId="1" applyNumberFormat="1" applyFont="1" applyFill="1" applyBorder="1" applyAlignment="1">
      <alignment horizontal="right" vertical="center"/>
    </xf>
    <xf numFmtId="164" fontId="3" fillId="2" borderId="3" xfId="1" applyNumberFormat="1" applyFont="1" applyFill="1" applyBorder="1" applyAlignment="1">
      <alignment vertical="center"/>
    </xf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3" fillId="0" borderId="0" xfId="0" applyFont="1" applyAlignment="1">
      <alignment horizontal="center"/>
    </xf>
    <xf numFmtId="164" fontId="5" fillId="0" borderId="6" xfId="1" applyNumberFormat="1" applyFont="1" applyFill="1" applyBorder="1" applyAlignment="1">
      <alignment horizontal="center" vertical="center" wrapText="1"/>
    </xf>
    <xf numFmtId="0" fontId="3" fillId="0" borderId="8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164" fontId="5" fillId="0" borderId="3" xfId="1" applyNumberFormat="1" applyFont="1" applyFill="1" applyBorder="1" applyAlignment="1">
      <alignment vertical="center" wrapText="1"/>
    </xf>
    <xf numFmtId="164" fontId="5" fillId="0" borderId="4" xfId="1" applyNumberFormat="1" applyFont="1" applyFill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49" fontId="5" fillId="0" borderId="6" xfId="0" applyNumberFormat="1" applyFont="1" applyBorder="1" applyAlignment="1">
      <alignment vertical="center" wrapText="1"/>
    </xf>
    <xf numFmtId="49" fontId="5" fillId="0" borderId="8" xfId="0" applyNumberFormat="1" applyFont="1" applyBorder="1" applyAlignment="1">
      <alignment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164" fontId="5" fillId="2" borderId="6" xfId="1" applyNumberFormat="1" applyFont="1" applyFill="1" applyBorder="1" applyAlignment="1">
      <alignment horizontal="center" vertical="center" wrapText="1"/>
    </xf>
    <xf numFmtId="0" fontId="3" fillId="0" borderId="6" xfId="0" applyFont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164" fontId="5" fillId="0" borderId="4" xfId="1" applyNumberFormat="1" applyFont="1" applyFill="1" applyBorder="1" applyAlignment="1">
      <alignment horizontal="center" vertical="center" wrapText="1"/>
    </xf>
    <xf numFmtId="164" fontId="5" fillId="0" borderId="5" xfId="1" applyNumberFormat="1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164" fontId="5" fillId="0" borderId="3" xfId="1" applyNumberFormat="1" applyFont="1" applyFill="1" applyBorder="1" applyAlignment="1">
      <alignment horizontal="center" vertical="center" wrapText="1"/>
    </xf>
    <xf numFmtId="164" fontId="5" fillId="0" borderId="10" xfId="1" applyNumberFormat="1" applyFont="1" applyFill="1" applyBorder="1" applyAlignment="1">
      <alignment horizontal="center" vertical="center" wrapText="1"/>
    </xf>
    <xf numFmtId="164" fontId="5" fillId="0" borderId="11" xfId="1" applyNumberFormat="1" applyFont="1" applyFill="1" applyBorder="1" applyAlignment="1">
      <alignment horizontal="center" vertical="center" wrapText="1"/>
    </xf>
    <xf numFmtId="164" fontId="5" fillId="0" borderId="12" xfId="1" applyNumberFormat="1" applyFont="1" applyFill="1" applyBorder="1" applyAlignment="1">
      <alignment horizontal="center" vertical="center" wrapText="1"/>
    </xf>
    <xf numFmtId="164" fontId="5" fillId="0" borderId="13" xfId="1" applyNumberFormat="1" applyFont="1" applyFill="1" applyBorder="1" applyAlignment="1">
      <alignment horizontal="center" vertical="center" wrapText="1"/>
    </xf>
    <xf numFmtId="164" fontId="5" fillId="0" borderId="1" xfId="1" applyNumberFormat="1" applyFont="1" applyFill="1" applyBorder="1" applyAlignment="1">
      <alignment horizontal="center" vertical="center" wrapText="1"/>
    </xf>
    <xf numFmtId="164" fontId="5" fillId="0" borderId="14" xfId="1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3">
    <cellStyle name="Comma" xfId="1" builtinId="3"/>
    <cellStyle name="Normal" xfId="0" builtinId="0"/>
    <cellStyle name="Normal 2 1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lan%20anh/2024/GI&#193;/GI&#193;%20D&#7882;CH%20V&#7908;%20THEO%20LU&#7852;T%20KH&#193;M%20CH&#7918;A%20B&#7878;NH/TR&#204;NH%20l&#7847;n%202/B&#7842;N%20CH&#7888;T%20T&#7892;/PH&#7908;%20L&#7908;C%20II+III%2018.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huyết minh ngày Giường (2)"/>
      <sheetName val="Thuyết minh công khám"/>
      <sheetName val="công khám"/>
      <sheetName val="Sheet2"/>
      <sheetName val="Phu lục 2"/>
      <sheetName val="Giường"/>
      <sheetName val="Giường TT22 BYT"/>
      <sheetName val="Công khám BHYT"/>
      <sheetName val="Giường BHYT"/>
      <sheetName val="Công khám BM"/>
      <sheetName val="Giường BM"/>
      <sheetName val="Công khám CR"/>
      <sheetName val="Giường C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4">
          <cell r="C4" t="str">
            <v>50.600</v>
          </cell>
        </row>
        <row r="5">
          <cell r="C5" t="str">
            <v>200.000</v>
          </cell>
        </row>
        <row r="8">
          <cell r="C8" t="str">
            <v>160.000</v>
          </cell>
        </row>
        <row r="9">
          <cell r="C9" t="str">
            <v>160.000</v>
          </cell>
        </row>
        <row r="10">
          <cell r="C10" t="str">
            <v>450.000</v>
          </cell>
        </row>
      </sheetData>
      <sheetData sheetId="10"/>
      <sheetData sheetId="11">
        <row r="10">
          <cell r="C10">
            <v>50600</v>
          </cell>
        </row>
        <row r="11">
          <cell r="C11">
            <v>200000</v>
          </cell>
        </row>
        <row r="13">
          <cell r="C13">
            <v>160000</v>
          </cell>
        </row>
        <row r="14">
          <cell r="C14">
            <v>160000</v>
          </cell>
        </row>
        <row r="15">
          <cell r="C15">
            <v>450000</v>
          </cell>
        </row>
      </sheetData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M22"/>
  <sheetViews>
    <sheetView tabSelected="1" view="pageBreakPreview" topLeftCell="A11" zoomScale="85" zoomScaleNormal="100" zoomScaleSheetLayoutView="85" workbookViewId="0">
      <selection activeCell="F14" sqref="F14"/>
    </sheetView>
  </sheetViews>
  <sheetFormatPr defaultRowHeight="15.75" x14ac:dyDescent="0.25"/>
  <cols>
    <col min="1" max="1" width="7.375" style="1" customWidth="1"/>
    <col min="2" max="2" width="5" style="1" hidden="1" customWidth="1"/>
    <col min="3" max="3" width="7.25" style="1" hidden="1" customWidth="1"/>
    <col min="4" max="4" width="8.625" style="1" hidden="1" customWidth="1"/>
    <col min="5" max="5" width="6.625" style="1" hidden="1" customWidth="1"/>
    <col min="6" max="6" width="61.875" style="1" customWidth="1"/>
    <col min="7" max="7" width="12.375" style="3" hidden="1" customWidth="1"/>
    <col min="8" max="8" width="12.75" style="3" hidden="1" customWidth="1"/>
    <col min="9" max="9" width="13.375" style="3" hidden="1" customWidth="1"/>
    <col min="10" max="10" width="13.125" style="3" hidden="1" customWidth="1"/>
    <col min="11" max="11" width="13" style="3" hidden="1" customWidth="1"/>
    <col min="12" max="12" width="14.875" style="3" customWidth="1"/>
    <col min="13" max="13" width="13.375" style="3" hidden="1" customWidth="1"/>
    <col min="14" max="14" width="11.625" style="3" hidden="1" customWidth="1"/>
    <col min="15" max="15" width="10.875" style="3" hidden="1" customWidth="1"/>
    <col min="16" max="16" width="9.875" style="3" hidden="1" customWidth="1"/>
    <col min="17" max="17" width="11" style="3" hidden="1" customWidth="1"/>
    <col min="18" max="18" width="10.375" style="3" hidden="1" customWidth="1"/>
    <col min="19" max="19" width="9.75" style="3" hidden="1" customWidth="1"/>
    <col min="20" max="20" width="12" style="3" hidden="1" customWidth="1"/>
    <col min="21" max="23" width="0" style="1" hidden="1" customWidth="1"/>
    <col min="24" max="24" width="14.25" style="1" hidden="1" customWidth="1"/>
    <col min="25" max="34" width="0" style="1" hidden="1" customWidth="1"/>
    <col min="35" max="35" width="11" style="1" hidden="1" customWidth="1"/>
    <col min="36" max="36" width="9.625" style="1" hidden="1" customWidth="1"/>
    <col min="37" max="38" width="11.75" style="1" hidden="1" customWidth="1"/>
    <col min="39" max="39" width="9.25" style="1" customWidth="1"/>
    <col min="40" max="256" width="9" style="1"/>
    <col min="257" max="257" width="4.25" style="1" customWidth="1"/>
    <col min="258" max="261" width="0" style="1" hidden="1" customWidth="1"/>
    <col min="262" max="262" width="50.125" style="1" customWidth="1"/>
    <col min="263" max="263" width="12.375" style="1" customWidth="1"/>
    <col min="264" max="264" width="0" style="1" hidden="1" customWidth="1"/>
    <col min="265" max="265" width="13.375" style="1" customWidth="1"/>
    <col min="266" max="266" width="13.125" style="1" customWidth="1"/>
    <col min="267" max="267" width="13" style="1" customWidth="1"/>
    <col min="268" max="268" width="11.625" style="1" customWidth="1"/>
    <col min="269" max="269" width="13.375" style="1" customWidth="1"/>
    <col min="270" max="270" width="11.625" style="1" customWidth="1"/>
    <col min="271" max="271" width="10.875" style="1" customWidth="1"/>
    <col min="272" max="273" width="0" style="1" hidden="1" customWidth="1"/>
    <col min="274" max="275" width="12.875" style="1" bestFit="1" customWidth="1"/>
    <col min="276" max="276" width="13" style="1" customWidth="1"/>
    <col min="277" max="293" width="0" style="1" hidden="1" customWidth="1"/>
    <col min="294" max="294" width="11.75" style="1" customWidth="1"/>
    <col min="295" max="295" width="6.75" style="1" customWidth="1"/>
    <col min="296" max="512" width="9" style="1"/>
    <col min="513" max="513" width="4.25" style="1" customWidth="1"/>
    <col min="514" max="517" width="0" style="1" hidden="1" customWidth="1"/>
    <col min="518" max="518" width="50.125" style="1" customWidth="1"/>
    <col min="519" max="519" width="12.375" style="1" customWidth="1"/>
    <col min="520" max="520" width="0" style="1" hidden="1" customWidth="1"/>
    <col min="521" max="521" width="13.375" style="1" customWidth="1"/>
    <col min="522" max="522" width="13.125" style="1" customWidth="1"/>
    <col min="523" max="523" width="13" style="1" customWidth="1"/>
    <col min="524" max="524" width="11.625" style="1" customWidth="1"/>
    <col min="525" max="525" width="13.375" style="1" customWidth="1"/>
    <col min="526" max="526" width="11.625" style="1" customWidth="1"/>
    <col min="527" max="527" width="10.875" style="1" customWidth="1"/>
    <col min="528" max="529" width="0" style="1" hidden="1" customWidth="1"/>
    <col min="530" max="531" width="12.875" style="1" bestFit="1" customWidth="1"/>
    <col min="532" max="532" width="13" style="1" customWidth="1"/>
    <col min="533" max="549" width="0" style="1" hidden="1" customWidth="1"/>
    <col min="550" max="550" width="11.75" style="1" customWidth="1"/>
    <col min="551" max="551" width="6.75" style="1" customWidth="1"/>
    <col min="552" max="768" width="9" style="1"/>
    <col min="769" max="769" width="4.25" style="1" customWidth="1"/>
    <col min="770" max="773" width="0" style="1" hidden="1" customWidth="1"/>
    <col min="774" max="774" width="50.125" style="1" customWidth="1"/>
    <col min="775" max="775" width="12.375" style="1" customWidth="1"/>
    <col min="776" max="776" width="0" style="1" hidden="1" customWidth="1"/>
    <col min="777" max="777" width="13.375" style="1" customWidth="1"/>
    <col min="778" max="778" width="13.125" style="1" customWidth="1"/>
    <col min="779" max="779" width="13" style="1" customWidth="1"/>
    <col min="780" max="780" width="11.625" style="1" customWidth="1"/>
    <col min="781" max="781" width="13.375" style="1" customWidth="1"/>
    <col min="782" max="782" width="11.625" style="1" customWidth="1"/>
    <col min="783" max="783" width="10.875" style="1" customWidth="1"/>
    <col min="784" max="785" width="0" style="1" hidden="1" customWidth="1"/>
    <col min="786" max="787" width="12.875" style="1" bestFit="1" customWidth="1"/>
    <col min="788" max="788" width="13" style="1" customWidth="1"/>
    <col min="789" max="805" width="0" style="1" hidden="1" customWidth="1"/>
    <col min="806" max="806" width="11.75" style="1" customWidth="1"/>
    <col min="807" max="807" width="6.75" style="1" customWidth="1"/>
    <col min="808" max="1024" width="9" style="1"/>
    <col min="1025" max="1025" width="4.25" style="1" customWidth="1"/>
    <col min="1026" max="1029" width="0" style="1" hidden="1" customWidth="1"/>
    <col min="1030" max="1030" width="50.125" style="1" customWidth="1"/>
    <col min="1031" max="1031" width="12.375" style="1" customWidth="1"/>
    <col min="1032" max="1032" width="0" style="1" hidden="1" customWidth="1"/>
    <col min="1033" max="1033" width="13.375" style="1" customWidth="1"/>
    <col min="1034" max="1034" width="13.125" style="1" customWidth="1"/>
    <col min="1035" max="1035" width="13" style="1" customWidth="1"/>
    <col min="1036" max="1036" width="11.625" style="1" customWidth="1"/>
    <col min="1037" max="1037" width="13.375" style="1" customWidth="1"/>
    <col min="1038" max="1038" width="11.625" style="1" customWidth="1"/>
    <col min="1039" max="1039" width="10.875" style="1" customWidth="1"/>
    <col min="1040" max="1041" width="0" style="1" hidden="1" customWidth="1"/>
    <col min="1042" max="1043" width="12.875" style="1" bestFit="1" customWidth="1"/>
    <col min="1044" max="1044" width="13" style="1" customWidth="1"/>
    <col min="1045" max="1061" width="0" style="1" hidden="1" customWidth="1"/>
    <col min="1062" max="1062" width="11.75" style="1" customWidth="1"/>
    <col min="1063" max="1063" width="6.75" style="1" customWidth="1"/>
    <col min="1064" max="1280" width="9" style="1"/>
    <col min="1281" max="1281" width="4.25" style="1" customWidth="1"/>
    <col min="1282" max="1285" width="0" style="1" hidden="1" customWidth="1"/>
    <col min="1286" max="1286" width="50.125" style="1" customWidth="1"/>
    <col min="1287" max="1287" width="12.375" style="1" customWidth="1"/>
    <col min="1288" max="1288" width="0" style="1" hidden="1" customWidth="1"/>
    <col min="1289" max="1289" width="13.375" style="1" customWidth="1"/>
    <col min="1290" max="1290" width="13.125" style="1" customWidth="1"/>
    <col min="1291" max="1291" width="13" style="1" customWidth="1"/>
    <col min="1292" max="1292" width="11.625" style="1" customWidth="1"/>
    <col min="1293" max="1293" width="13.375" style="1" customWidth="1"/>
    <col min="1294" max="1294" width="11.625" style="1" customWidth="1"/>
    <col min="1295" max="1295" width="10.875" style="1" customWidth="1"/>
    <col min="1296" max="1297" width="0" style="1" hidden="1" customWidth="1"/>
    <col min="1298" max="1299" width="12.875" style="1" bestFit="1" customWidth="1"/>
    <col min="1300" max="1300" width="13" style="1" customWidth="1"/>
    <col min="1301" max="1317" width="0" style="1" hidden="1" customWidth="1"/>
    <col min="1318" max="1318" width="11.75" style="1" customWidth="1"/>
    <col min="1319" max="1319" width="6.75" style="1" customWidth="1"/>
    <col min="1320" max="1536" width="9" style="1"/>
    <col min="1537" max="1537" width="4.25" style="1" customWidth="1"/>
    <col min="1538" max="1541" width="0" style="1" hidden="1" customWidth="1"/>
    <col min="1542" max="1542" width="50.125" style="1" customWidth="1"/>
    <col min="1543" max="1543" width="12.375" style="1" customWidth="1"/>
    <col min="1544" max="1544" width="0" style="1" hidden="1" customWidth="1"/>
    <col min="1545" max="1545" width="13.375" style="1" customWidth="1"/>
    <col min="1546" max="1546" width="13.125" style="1" customWidth="1"/>
    <col min="1547" max="1547" width="13" style="1" customWidth="1"/>
    <col min="1548" max="1548" width="11.625" style="1" customWidth="1"/>
    <col min="1549" max="1549" width="13.375" style="1" customWidth="1"/>
    <col min="1550" max="1550" width="11.625" style="1" customWidth="1"/>
    <col min="1551" max="1551" width="10.875" style="1" customWidth="1"/>
    <col min="1552" max="1553" width="0" style="1" hidden="1" customWidth="1"/>
    <col min="1554" max="1555" width="12.875" style="1" bestFit="1" customWidth="1"/>
    <col min="1556" max="1556" width="13" style="1" customWidth="1"/>
    <col min="1557" max="1573" width="0" style="1" hidden="1" customWidth="1"/>
    <col min="1574" max="1574" width="11.75" style="1" customWidth="1"/>
    <col min="1575" max="1575" width="6.75" style="1" customWidth="1"/>
    <col min="1576" max="1792" width="9" style="1"/>
    <col min="1793" max="1793" width="4.25" style="1" customWidth="1"/>
    <col min="1794" max="1797" width="0" style="1" hidden="1" customWidth="1"/>
    <col min="1798" max="1798" width="50.125" style="1" customWidth="1"/>
    <col min="1799" max="1799" width="12.375" style="1" customWidth="1"/>
    <col min="1800" max="1800" width="0" style="1" hidden="1" customWidth="1"/>
    <col min="1801" max="1801" width="13.375" style="1" customWidth="1"/>
    <col min="1802" max="1802" width="13.125" style="1" customWidth="1"/>
    <col min="1803" max="1803" width="13" style="1" customWidth="1"/>
    <col min="1804" max="1804" width="11.625" style="1" customWidth="1"/>
    <col min="1805" max="1805" width="13.375" style="1" customWidth="1"/>
    <col min="1806" max="1806" width="11.625" style="1" customWidth="1"/>
    <col min="1807" max="1807" width="10.875" style="1" customWidth="1"/>
    <col min="1808" max="1809" width="0" style="1" hidden="1" customWidth="1"/>
    <col min="1810" max="1811" width="12.875" style="1" bestFit="1" customWidth="1"/>
    <col min="1812" max="1812" width="13" style="1" customWidth="1"/>
    <col min="1813" max="1829" width="0" style="1" hidden="1" customWidth="1"/>
    <col min="1830" max="1830" width="11.75" style="1" customWidth="1"/>
    <col min="1831" max="1831" width="6.75" style="1" customWidth="1"/>
    <col min="1832" max="2048" width="9" style="1"/>
    <col min="2049" max="2049" width="4.25" style="1" customWidth="1"/>
    <col min="2050" max="2053" width="0" style="1" hidden="1" customWidth="1"/>
    <col min="2054" max="2054" width="50.125" style="1" customWidth="1"/>
    <col min="2055" max="2055" width="12.375" style="1" customWidth="1"/>
    <col min="2056" max="2056" width="0" style="1" hidden="1" customWidth="1"/>
    <col min="2057" max="2057" width="13.375" style="1" customWidth="1"/>
    <col min="2058" max="2058" width="13.125" style="1" customWidth="1"/>
    <col min="2059" max="2059" width="13" style="1" customWidth="1"/>
    <col min="2060" max="2060" width="11.625" style="1" customWidth="1"/>
    <col min="2061" max="2061" width="13.375" style="1" customWidth="1"/>
    <col min="2062" max="2062" width="11.625" style="1" customWidth="1"/>
    <col min="2063" max="2063" width="10.875" style="1" customWidth="1"/>
    <col min="2064" max="2065" width="0" style="1" hidden="1" customWidth="1"/>
    <col min="2066" max="2067" width="12.875" style="1" bestFit="1" customWidth="1"/>
    <col min="2068" max="2068" width="13" style="1" customWidth="1"/>
    <col min="2069" max="2085" width="0" style="1" hidden="1" customWidth="1"/>
    <col min="2086" max="2086" width="11.75" style="1" customWidth="1"/>
    <col min="2087" max="2087" width="6.75" style="1" customWidth="1"/>
    <col min="2088" max="2304" width="9" style="1"/>
    <col min="2305" max="2305" width="4.25" style="1" customWidth="1"/>
    <col min="2306" max="2309" width="0" style="1" hidden="1" customWidth="1"/>
    <col min="2310" max="2310" width="50.125" style="1" customWidth="1"/>
    <col min="2311" max="2311" width="12.375" style="1" customWidth="1"/>
    <col min="2312" max="2312" width="0" style="1" hidden="1" customWidth="1"/>
    <col min="2313" max="2313" width="13.375" style="1" customWidth="1"/>
    <col min="2314" max="2314" width="13.125" style="1" customWidth="1"/>
    <col min="2315" max="2315" width="13" style="1" customWidth="1"/>
    <col min="2316" max="2316" width="11.625" style="1" customWidth="1"/>
    <col min="2317" max="2317" width="13.375" style="1" customWidth="1"/>
    <col min="2318" max="2318" width="11.625" style="1" customWidth="1"/>
    <col min="2319" max="2319" width="10.875" style="1" customWidth="1"/>
    <col min="2320" max="2321" width="0" style="1" hidden="1" customWidth="1"/>
    <col min="2322" max="2323" width="12.875" style="1" bestFit="1" customWidth="1"/>
    <col min="2324" max="2324" width="13" style="1" customWidth="1"/>
    <col min="2325" max="2341" width="0" style="1" hidden="1" customWidth="1"/>
    <col min="2342" max="2342" width="11.75" style="1" customWidth="1"/>
    <col min="2343" max="2343" width="6.75" style="1" customWidth="1"/>
    <col min="2344" max="2560" width="9" style="1"/>
    <col min="2561" max="2561" width="4.25" style="1" customWidth="1"/>
    <col min="2562" max="2565" width="0" style="1" hidden="1" customWidth="1"/>
    <col min="2566" max="2566" width="50.125" style="1" customWidth="1"/>
    <col min="2567" max="2567" width="12.375" style="1" customWidth="1"/>
    <col min="2568" max="2568" width="0" style="1" hidden="1" customWidth="1"/>
    <col min="2569" max="2569" width="13.375" style="1" customWidth="1"/>
    <col min="2570" max="2570" width="13.125" style="1" customWidth="1"/>
    <col min="2571" max="2571" width="13" style="1" customWidth="1"/>
    <col min="2572" max="2572" width="11.625" style="1" customWidth="1"/>
    <col min="2573" max="2573" width="13.375" style="1" customWidth="1"/>
    <col min="2574" max="2574" width="11.625" style="1" customWidth="1"/>
    <col min="2575" max="2575" width="10.875" style="1" customWidth="1"/>
    <col min="2576" max="2577" width="0" style="1" hidden="1" customWidth="1"/>
    <col min="2578" max="2579" width="12.875" style="1" bestFit="1" customWidth="1"/>
    <col min="2580" max="2580" width="13" style="1" customWidth="1"/>
    <col min="2581" max="2597" width="0" style="1" hidden="1" customWidth="1"/>
    <col min="2598" max="2598" width="11.75" style="1" customWidth="1"/>
    <col min="2599" max="2599" width="6.75" style="1" customWidth="1"/>
    <col min="2600" max="2816" width="9" style="1"/>
    <col min="2817" max="2817" width="4.25" style="1" customWidth="1"/>
    <col min="2818" max="2821" width="0" style="1" hidden="1" customWidth="1"/>
    <col min="2822" max="2822" width="50.125" style="1" customWidth="1"/>
    <col min="2823" max="2823" width="12.375" style="1" customWidth="1"/>
    <col min="2824" max="2824" width="0" style="1" hidden="1" customWidth="1"/>
    <col min="2825" max="2825" width="13.375" style="1" customWidth="1"/>
    <col min="2826" max="2826" width="13.125" style="1" customWidth="1"/>
    <col min="2827" max="2827" width="13" style="1" customWidth="1"/>
    <col min="2828" max="2828" width="11.625" style="1" customWidth="1"/>
    <col min="2829" max="2829" width="13.375" style="1" customWidth="1"/>
    <col min="2830" max="2830" width="11.625" style="1" customWidth="1"/>
    <col min="2831" max="2831" width="10.875" style="1" customWidth="1"/>
    <col min="2832" max="2833" width="0" style="1" hidden="1" customWidth="1"/>
    <col min="2834" max="2835" width="12.875" style="1" bestFit="1" customWidth="1"/>
    <col min="2836" max="2836" width="13" style="1" customWidth="1"/>
    <col min="2837" max="2853" width="0" style="1" hidden="1" customWidth="1"/>
    <col min="2854" max="2854" width="11.75" style="1" customWidth="1"/>
    <col min="2855" max="2855" width="6.75" style="1" customWidth="1"/>
    <col min="2856" max="3072" width="9" style="1"/>
    <col min="3073" max="3073" width="4.25" style="1" customWidth="1"/>
    <col min="3074" max="3077" width="0" style="1" hidden="1" customWidth="1"/>
    <col min="3078" max="3078" width="50.125" style="1" customWidth="1"/>
    <col min="3079" max="3079" width="12.375" style="1" customWidth="1"/>
    <col min="3080" max="3080" width="0" style="1" hidden="1" customWidth="1"/>
    <col min="3081" max="3081" width="13.375" style="1" customWidth="1"/>
    <col min="3082" max="3082" width="13.125" style="1" customWidth="1"/>
    <col min="3083" max="3083" width="13" style="1" customWidth="1"/>
    <col min="3084" max="3084" width="11.625" style="1" customWidth="1"/>
    <col min="3085" max="3085" width="13.375" style="1" customWidth="1"/>
    <col min="3086" max="3086" width="11.625" style="1" customWidth="1"/>
    <col min="3087" max="3087" width="10.875" style="1" customWidth="1"/>
    <col min="3088" max="3089" width="0" style="1" hidden="1" customWidth="1"/>
    <col min="3090" max="3091" width="12.875" style="1" bestFit="1" customWidth="1"/>
    <col min="3092" max="3092" width="13" style="1" customWidth="1"/>
    <col min="3093" max="3109" width="0" style="1" hidden="1" customWidth="1"/>
    <col min="3110" max="3110" width="11.75" style="1" customWidth="1"/>
    <col min="3111" max="3111" width="6.75" style="1" customWidth="1"/>
    <col min="3112" max="3328" width="9" style="1"/>
    <col min="3329" max="3329" width="4.25" style="1" customWidth="1"/>
    <col min="3330" max="3333" width="0" style="1" hidden="1" customWidth="1"/>
    <col min="3334" max="3334" width="50.125" style="1" customWidth="1"/>
    <col min="3335" max="3335" width="12.375" style="1" customWidth="1"/>
    <col min="3336" max="3336" width="0" style="1" hidden="1" customWidth="1"/>
    <col min="3337" max="3337" width="13.375" style="1" customWidth="1"/>
    <col min="3338" max="3338" width="13.125" style="1" customWidth="1"/>
    <col min="3339" max="3339" width="13" style="1" customWidth="1"/>
    <col min="3340" max="3340" width="11.625" style="1" customWidth="1"/>
    <col min="3341" max="3341" width="13.375" style="1" customWidth="1"/>
    <col min="3342" max="3342" width="11.625" style="1" customWidth="1"/>
    <col min="3343" max="3343" width="10.875" style="1" customWidth="1"/>
    <col min="3344" max="3345" width="0" style="1" hidden="1" customWidth="1"/>
    <col min="3346" max="3347" width="12.875" style="1" bestFit="1" customWidth="1"/>
    <col min="3348" max="3348" width="13" style="1" customWidth="1"/>
    <col min="3349" max="3365" width="0" style="1" hidden="1" customWidth="1"/>
    <col min="3366" max="3366" width="11.75" style="1" customWidth="1"/>
    <col min="3367" max="3367" width="6.75" style="1" customWidth="1"/>
    <col min="3368" max="3584" width="9" style="1"/>
    <col min="3585" max="3585" width="4.25" style="1" customWidth="1"/>
    <col min="3586" max="3589" width="0" style="1" hidden="1" customWidth="1"/>
    <col min="3590" max="3590" width="50.125" style="1" customWidth="1"/>
    <col min="3591" max="3591" width="12.375" style="1" customWidth="1"/>
    <col min="3592" max="3592" width="0" style="1" hidden="1" customWidth="1"/>
    <col min="3593" max="3593" width="13.375" style="1" customWidth="1"/>
    <col min="3594" max="3594" width="13.125" style="1" customWidth="1"/>
    <col min="3595" max="3595" width="13" style="1" customWidth="1"/>
    <col min="3596" max="3596" width="11.625" style="1" customWidth="1"/>
    <col min="3597" max="3597" width="13.375" style="1" customWidth="1"/>
    <col min="3598" max="3598" width="11.625" style="1" customWidth="1"/>
    <col min="3599" max="3599" width="10.875" style="1" customWidth="1"/>
    <col min="3600" max="3601" width="0" style="1" hidden="1" customWidth="1"/>
    <col min="3602" max="3603" width="12.875" style="1" bestFit="1" customWidth="1"/>
    <col min="3604" max="3604" width="13" style="1" customWidth="1"/>
    <col min="3605" max="3621" width="0" style="1" hidden="1" customWidth="1"/>
    <col min="3622" max="3622" width="11.75" style="1" customWidth="1"/>
    <col min="3623" max="3623" width="6.75" style="1" customWidth="1"/>
    <col min="3624" max="3840" width="9" style="1"/>
    <col min="3841" max="3841" width="4.25" style="1" customWidth="1"/>
    <col min="3842" max="3845" width="0" style="1" hidden="1" customWidth="1"/>
    <col min="3846" max="3846" width="50.125" style="1" customWidth="1"/>
    <col min="3847" max="3847" width="12.375" style="1" customWidth="1"/>
    <col min="3848" max="3848" width="0" style="1" hidden="1" customWidth="1"/>
    <col min="3849" max="3849" width="13.375" style="1" customWidth="1"/>
    <col min="3850" max="3850" width="13.125" style="1" customWidth="1"/>
    <col min="3851" max="3851" width="13" style="1" customWidth="1"/>
    <col min="3852" max="3852" width="11.625" style="1" customWidth="1"/>
    <col min="3853" max="3853" width="13.375" style="1" customWidth="1"/>
    <col min="3854" max="3854" width="11.625" style="1" customWidth="1"/>
    <col min="3855" max="3855" width="10.875" style="1" customWidth="1"/>
    <col min="3856" max="3857" width="0" style="1" hidden="1" customWidth="1"/>
    <col min="3858" max="3859" width="12.875" style="1" bestFit="1" customWidth="1"/>
    <col min="3860" max="3860" width="13" style="1" customWidth="1"/>
    <col min="3861" max="3877" width="0" style="1" hidden="1" customWidth="1"/>
    <col min="3878" max="3878" width="11.75" style="1" customWidth="1"/>
    <col min="3879" max="3879" width="6.75" style="1" customWidth="1"/>
    <col min="3880" max="4096" width="9" style="1"/>
    <col min="4097" max="4097" width="4.25" style="1" customWidth="1"/>
    <col min="4098" max="4101" width="0" style="1" hidden="1" customWidth="1"/>
    <col min="4102" max="4102" width="50.125" style="1" customWidth="1"/>
    <col min="4103" max="4103" width="12.375" style="1" customWidth="1"/>
    <col min="4104" max="4104" width="0" style="1" hidden="1" customWidth="1"/>
    <col min="4105" max="4105" width="13.375" style="1" customWidth="1"/>
    <col min="4106" max="4106" width="13.125" style="1" customWidth="1"/>
    <col min="4107" max="4107" width="13" style="1" customWidth="1"/>
    <col min="4108" max="4108" width="11.625" style="1" customWidth="1"/>
    <col min="4109" max="4109" width="13.375" style="1" customWidth="1"/>
    <col min="4110" max="4110" width="11.625" style="1" customWidth="1"/>
    <col min="4111" max="4111" width="10.875" style="1" customWidth="1"/>
    <col min="4112" max="4113" width="0" style="1" hidden="1" customWidth="1"/>
    <col min="4114" max="4115" width="12.875" style="1" bestFit="1" customWidth="1"/>
    <col min="4116" max="4116" width="13" style="1" customWidth="1"/>
    <col min="4117" max="4133" width="0" style="1" hidden="1" customWidth="1"/>
    <col min="4134" max="4134" width="11.75" style="1" customWidth="1"/>
    <col min="4135" max="4135" width="6.75" style="1" customWidth="1"/>
    <col min="4136" max="4352" width="9" style="1"/>
    <col min="4353" max="4353" width="4.25" style="1" customWidth="1"/>
    <col min="4354" max="4357" width="0" style="1" hidden="1" customWidth="1"/>
    <col min="4358" max="4358" width="50.125" style="1" customWidth="1"/>
    <col min="4359" max="4359" width="12.375" style="1" customWidth="1"/>
    <col min="4360" max="4360" width="0" style="1" hidden="1" customWidth="1"/>
    <col min="4361" max="4361" width="13.375" style="1" customWidth="1"/>
    <col min="4362" max="4362" width="13.125" style="1" customWidth="1"/>
    <col min="4363" max="4363" width="13" style="1" customWidth="1"/>
    <col min="4364" max="4364" width="11.625" style="1" customWidth="1"/>
    <col min="4365" max="4365" width="13.375" style="1" customWidth="1"/>
    <col min="4366" max="4366" width="11.625" style="1" customWidth="1"/>
    <col min="4367" max="4367" width="10.875" style="1" customWidth="1"/>
    <col min="4368" max="4369" width="0" style="1" hidden="1" customWidth="1"/>
    <col min="4370" max="4371" width="12.875" style="1" bestFit="1" customWidth="1"/>
    <col min="4372" max="4372" width="13" style="1" customWidth="1"/>
    <col min="4373" max="4389" width="0" style="1" hidden="1" customWidth="1"/>
    <col min="4390" max="4390" width="11.75" style="1" customWidth="1"/>
    <col min="4391" max="4391" width="6.75" style="1" customWidth="1"/>
    <col min="4392" max="4608" width="9" style="1"/>
    <col min="4609" max="4609" width="4.25" style="1" customWidth="1"/>
    <col min="4610" max="4613" width="0" style="1" hidden="1" customWidth="1"/>
    <col min="4614" max="4614" width="50.125" style="1" customWidth="1"/>
    <col min="4615" max="4615" width="12.375" style="1" customWidth="1"/>
    <col min="4616" max="4616" width="0" style="1" hidden="1" customWidth="1"/>
    <col min="4617" max="4617" width="13.375" style="1" customWidth="1"/>
    <col min="4618" max="4618" width="13.125" style="1" customWidth="1"/>
    <col min="4619" max="4619" width="13" style="1" customWidth="1"/>
    <col min="4620" max="4620" width="11.625" style="1" customWidth="1"/>
    <col min="4621" max="4621" width="13.375" style="1" customWidth="1"/>
    <col min="4622" max="4622" width="11.625" style="1" customWidth="1"/>
    <col min="4623" max="4623" width="10.875" style="1" customWidth="1"/>
    <col min="4624" max="4625" width="0" style="1" hidden="1" customWidth="1"/>
    <col min="4626" max="4627" width="12.875" style="1" bestFit="1" customWidth="1"/>
    <col min="4628" max="4628" width="13" style="1" customWidth="1"/>
    <col min="4629" max="4645" width="0" style="1" hidden="1" customWidth="1"/>
    <col min="4646" max="4646" width="11.75" style="1" customWidth="1"/>
    <col min="4647" max="4647" width="6.75" style="1" customWidth="1"/>
    <col min="4648" max="4864" width="9" style="1"/>
    <col min="4865" max="4865" width="4.25" style="1" customWidth="1"/>
    <col min="4866" max="4869" width="0" style="1" hidden="1" customWidth="1"/>
    <col min="4870" max="4870" width="50.125" style="1" customWidth="1"/>
    <col min="4871" max="4871" width="12.375" style="1" customWidth="1"/>
    <col min="4872" max="4872" width="0" style="1" hidden="1" customWidth="1"/>
    <col min="4873" max="4873" width="13.375" style="1" customWidth="1"/>
    <col min="4874" max="4874" width="13.125" style="1" customWidth="1"/>
    <col min="4875" max="4875" width="13" style="1" customWidth="1"/>
    <col min="4876" max="4876" width="11.625" style="1" customWidth="1"/>
    <col min="4877" max="4877" width="13.375" style="1" customWidth="1"/>
    <col min="4878" max="4878" width="11.625" style="1" customWidth="1"/>
    <col min="4879" max="4879" width="10.875" style="1" customWidth="1"/>
    <col min="4880" max="4881" width="0" style="1" hidden="1" customWidth="1"/>
    <col min="4882" max="4883" width="12.875" style="1" bestFit="1" customWidth="1"/>
    <col min="4884" max="4884" width="13" style="1" customWidth="1"/>
    <col min="4885" max="4901" width="0" style="1" hidden="1" customWidth="1"/>
    <col min="4902" max="4902" width="11.75" style="1" customWidth="1"/>
    <col min="4903" max="4903" width="6.75" style="1" customWidth="1"/>
    <col min="4904" max="5120" width="9" style="1"/>
    <col min="5121" max="5121" width="4.25" style="1" customWidth="1"/>
    <col min="5122" max="5125" width="0" style="1" hidden="1" customWidth="1"/>
    <col min="5126" max="5126" width="50.125" style="1" customWidth="1"/>
    <col min="5127" max="5127" width="12.375" style="1" customWidth="1"/>
    <col min="5128" max="5128" width="0" style="1" hidden="1" customWidth="1"/>
    <col min="5129" max="5129" width="13.375" style="1" customWidth="1"/>
    <col min="5130" max="5130" width="13.125" style="1" customWidth="1"/>
    <col min="5131" max="5131" width="13" style="1" customWidth="1"/>
    <col min="5132" max="5132" width="11.625" style="1" customWidth="1"/>
    <col min="5133" max="5133" width="13.375" style="1" customWidth="1"/>
    <col min="5134" max="5134" width="11.625" style="1" customWidth="1"/>
    <col min="5135" max="5135" width="10.875" style="1" customWidth="1"/>
    <col min="5136" max="5137" width="0" style="1" hidden="1" customWidth="1"/>
    <col min="5138" max="5139" width="12.875" style="1" bestFit="1" customWidth="1"/>
    <col min="5140" max="5140" width="13" style="1" customWidth="1"/>
    <col min="5141" max="5157" width="0" style="1" hidden="1" customWidth="1"/>
    <col min="5158" max="5158" width="11.75" style="1" customWidth="1"/>
    <col min="5159" max="5159" width="6.75" style="1" customWidth="1"/>
    <col min="5160" max="5376" width="9" style="1"/>
    <col min="5377" max="5377" width="4.25" style="1" customWidth="1"/>
    <col min="5378" max="5381" width="0" style="1" hidden="1" customWidth="1"/>
    <col min="5382" max="5382" width="50.125" style="1" customWidth="1"/>
    <col min="5383" max="5383" width="12.375" style="1" customWidth="1"/>
    <col min="5384" max="5384" width="0" style="1" hidden="1" customWidth="1"/>
    <col min="5385" max="5385" width="13.375" style="1" customWidth="1"/>
    <col min="5386" max="5386" width="13.125" style="1" customWidth="1"/>
    <col min="5387" max="5387" width="13" style="1" customWidth="1"/>
    <col min="5388" max="5388" width="11.625" style="1" customWidth="1"/>
    <col min="5389" max="5389" width="13.375" style="1" customWidth="1"/>
    <col min="5390" max="5390" width="11.625" style="1" customWidth="1"/>
    <col min="5391" max="5391" width="10.875" style="1" customWidth="1"/>
    <col min="5392" max="5393" width="0" style="1" hidden="1" customWidth="1"/>
    <col min="5394" max="5395" width="12.875" style="1" bestFit="1" customWidth="1"/>
    <col min="5396" max="5396" width="13" style="1" customWidth="1"/>
    <col min="5397" max="5413" width="0" style="1" hidden="1" customWidth="1"/>
    <col min="5414" max="5414" width="11.75" style="1" customWidth="1"/>
    <col min="5415" max="5415" width="6.75" style="1" customWidth="1"/>
    <col min="5416" max="5632" width="9" style="1"/>
    <col min="5633" max="5633" width="4.25" style="1" customWidth="1"/>
    <col min="5634" max="5637" width="0" style="1" hidden="1" customWidth="1"/>
    <col min="5638" max="5638" width="50.125" style="1" customWidth="1"/>
    <col min="5639" max="5639" width="12.375" style="1" customWidth="1"/>
    <col min="5640" max="5640" width="0" style="1" hidden="1" customWidth="1"/>
    <col min="5641" max="5641" width="13.375" style="1" customWidth="1"/>
    <col min="5642" max="5642" width="13.125" style="1" customWidth="1"/>
    <col min="5643" max="5643" width="13" style="1" customWidth="1"/>
    <col min="5644" max="5644" width="11.625" style="1" customWidth="1"/>
    <col min="5645" max="5645" width="13.375" style="1" customWidth="1"/>
    <col min="5646" max="5646" width="11.625" style="1" customWidth="1"/>
    <col min="5647" max="5647" width="10.875" style="1" customWidth="1"/>
    <col min="5648" max="5649" width="0" style="1" hidden="1" customWidth="1"/>
    <col min="5650" max="5651" width="12.875" style="1" bestFit="1" customWidth="1"/>
    <col min="5652" max="5652" width="13" style="1" customWidth="1"/>
    <col min="5653" max="5669" width="0" style="1" hidden="1" customWidth="1"/>
    <col min="5670" max="5670" width="11.75" style="1" customWidth="1"/>
    <col min="5671" max="5671" width="6.75" style="1" customWidth="1"/>
    <col min="5672" max="5888" width="9" style="1"/>
    <col min="5889" max="5889" width="4.25" style="1" customWidth="1"/>
    <col min="5890" max="5893" width="0" style="1" hidden="1" customWidth="1"/>
    <col min="5894" max="5894" width="50.125" style="1" customWidth="1"/>
    <col min="5895" max="5895" width="12.375" style="1" customWidth="1"/>
    <col min="5896" max="5896" width="0" style="1" hidden="1" customWidth="1"/>
    <col min="5897" max="5897" width="13.375" style="1" customWidth="1"/>
    <col min="5898" max="5898" width="13.125" style="1" customWidth="1"/>
    <col min="5899" max="5899" width="13" style="1" customWidth="1"/>
    <col min="5900" max="5900" width="11.625" style="1" customWidth="1"/>
    <col min="5901" max="5901" width="13.375" style="1" customWidth="1"/>
    <col min="5902" max="5902" width="11.625" style="1" customWidth="1"/>
    <col min="5903" max="5903" width="10.875" style="1" customWidth="1"/>
    <col min="5904" max="5905" width="0" style="1" hidden="1" customWidth="1"/>
    <col min="5906" max="5907" width="12.875" style="1" bestFit="1" customWidth="1"/>
    <col min="5908" max="5908" width="13" style="1" customWidth="1"/>
    <col min="5909" max="5925" width="0" style="1" hidden="1" customWidth="1"/>
    <col min="5926" max="5926" width="11.75" style="1" customWidth="1"/>
    <col min="5927" max="5927" width="6.75" style="1" customWidth="1"/>
    <col min="5928" max="6144" width="9" style="1"/>
    <col min="6145" max="6145" width="4.25" style="1" customWidth="1"/>
    <col min="6146" max="6149" width="0" style="1" hidden="1" customWidth="1"/>
    <col min="6150" max="6150" width="50.125" style="1" customWidth="1"/>
    <col min="6151" max="6151" width="12.375" style="1" customWidth="1"/>
    <col min="6152" max="6152" width="0" style="1" hidden="1" customWidth="1"/>
    <col min="6153" max="6153" width="13.375" style="1" customWidth="1"/>
    <col min="6154" max="6154" width="13.125" style="1" customWidth="1"/>
    <col min="6155" max="6155" width="13" style="1" customWidth="1"/>
    <col min="6156" max="6156" width="11.625" style="1" customWidth="1"/>
    <col min="6157" max="6157" width="13.375" style="1" customWidth="1"/>
    <col min="6158" max="6158" width="11.625" style="1" customWidth="1"/>
    <col min="6159" max="6159" width="10.875" style="1" customWidth="1"/>
    <col min="6160" max="6161" width="0" style="1" hidden="1" customWidth="1"/>
    <col min="6162" max="6163" width="12.875" style="1" bestFit="1" customWidth="1"/>
    <col min="6164" max="6164" width="13" style="1" customWidth="1"/>
    <col min="6165" max="6181" width="0" style="1" hidden="1" customWidth="1"/>
    <col min="6182" max="6182" width="11.75" style="1" customWidth="1"/>
    <col min="6183" max="6183" width="6.75" style="1" customWidth="1"/>
    <col min="6184" max="6400" width="9" style="1"/>
    <col min="6401" max="6401" width="4.25" style="1" customWidth="1"/>
    <col min="6402" max="6405" width="0" style="1" hidden="1" customWidth="1"/>
    <col min="6406" max="6406" width="50.125" style="1" customWidth="1"/>
    <col min="6407" max="6407" width="12.375" style="1" customWidth="1"/>
    <col min="6408" max="6408" width="0" style="1" hidden="1" customWidth="1"/>
    <col min="6409" max="6409" width="13.375" style="1" customWidth="1"/>
    <col min="6410" max="6410" width="13.125" style="1" customWidth="1"/>
    <col min="6411" max="6411" width="13" style="1" customWidth="1"/>
    <col min="6412" max="6412" width="11.625" style="1" customWidth="1"/>
    <col min="6413" max="6413" width="13.375" style="1" customWidth="1"/>
    <col min="6414" max="6414" width="11.625" style="1" customWidth="1"/>
    <col min="6415" max="6415" width="10.875" style="1" customWidth="1"/>
    <col min="6416" max="6417" width="0" style="1" hidden="1" customWidth="1"/>
    <col min="6418" max="6419" width="12.875" style="1" bestFit="1" customWidth="1"/>
    <col min="6420" max="6420" width="13" style="1" customWidth="1"/>
    <col min="6421" max="6437" width="0" style="1" hidden="1" customWidth="1"/>
    <col min="6438" max="6438" width="11.75" style="1" customWidth="1"/>
    <col min="6439" max="6439" width="6.75" style="1" customWidth="1"/>
    <col min="6440" max="6656" width="9" style="1"/>
    <col min="6657" max="6657" width="4.25" style="1" customWidth="1"/>
    <col min="6658" max="6661" width="0" style="1" hidden="1" customWidth="1"/>
    <col min="6662" max="6662" width="50.125" style="1" customWidth="1"/>
    <col min="6663" max="6663" width="12.375" style="1" customWidth="1"/>
    <col min="6664" max="6664" width="0" style="1" hidden="1" customWidth="1"/>
    <col min="6665" max="6665" width="13.375" style="1" customWidth="1"/>
    <col min="6666" max="6666" width="13.125" style="1" customWidth="1"/>
    <col min="6667" max="6667" width="13" style="1" customWidth="1"/>
    <col min="6668" max="6668" width="11.625" style="1" customWidth="1"/>
    <col min="6669" max="6669" width="13.375" style="1" customWidth="1"/>
    <col min="6670" max="6670" width="11.625" style="1" customWidth="1"/>
    <col min="6671" max="6671" width="10.875" style="1" customWidth="1"/>
    <col min="6672" max="6673" width="0" style="1" hidden="1" customWidth="1"/>
    <col min="6674" max="6675" width="12.875" style="1" bestFit="1" customWidth="1"/>
    <col min="6676" max="6676" width="13" style="1" customWidth="1"/>
    <col min="6677" max="6693" width="0" style="1" hidden="1" customWidth="1"/>
    <col min="6694" max="6694" width="11.75" style="1" customWidth="1"/>
    <col min="6695" max="6695" width="6.75" style="1" customWidth="1"/>
    <col min="6696" max="6912" width="9" style="1"/>
    <col min="6913" max="6913" width="4.25" style="1" customWidth="1"/>
    <col min="6914" max="6917" width="0" style="1" hidden="1" customWidth="1"/>
    <col min="6918" max="6918" width="50.125" style="1" customWidth="1"/>
    <col min="6919" max="6919" width="12.375" style="1" customWidth="1"/>
    <col min="6920" max="6920" width="0" style="1" hidden="1" customWidth="1"/>
    <col min="6921" max="6921" width="13.375" style="1" customWidth="1"/>
    <col min="6922" max="6922" width="13.125" style="1" customWidth="1"/>
    <col min="6923" max="6923" width="13" style="1" customWidth="1"/>
    <col min="6924" max="6924" width="11.625" style="1" customWidth="1"/>
    <col min="6925" max="6925" width="13.375" style="1" customWidth="1"/>
    <col min="6926" max="6926" width="11.625" style="1" customWidth="1"/>
    <col min="6927" max="6927" width="10.875" style="1" customWidth="1"/>
    <col min="6928" max="6929" width="0" style="1" hidden="1" customWidth="1"/>
    <col min="6930" max="6931" width="12.875" style="1" bestFit="1" customWidth="1"/>
    <col min="6932" max="6932" width="13" style="1" customWidth="1"/>
    <col min="6933" max="6949" width="0" style="1" hidden="1" customWidth="1"/>
    <col min="6950" max="6950" width="11.75" style="1" customWidth="1"/>
    <col min="6951" max="6951" width="6.75" style="1" customWidth="1"/>
    <col min="6952" max="7168" width="9" style="1"/>
    <col min="7169" max="7169" width="4.25" style="1" customWidth="1"/>
    <col min="7170" max="7173" width="0" style="1" hidden="1" customWidth="1"/>
    <col min="7174" max="7174" width="50.125" style="1" customWidth="1"/>
    <col min="7175" max="7175" width="12.375" style="1" customWidth="1"/>
    <col min="7176" max="7176" width="0" style="1" hidden="1" customWidth="1"/>
    <col min="7177" max="7177" width="13.375" style="1" customWidth="1"/>
    <col min="7178" max="7178" width="13.125" style="1" customWidth="1"/>
    <col min="7179" max="7179" width="13" style="1" customWidth="1"/>
    <col min="7180" max="7180" width="11.625" style="1" customWidth="1"/>
    <col min="7181" max="7181" width="13.375" style="1" customWidth="1"/>
    <col min="7182" max="7182" width="11.625" style="1" customWidth="1"/>
    <col min="7183" max="7183" width="10.875" style="1" customWidth="1"/>
    <col min="7184" max="7185" width="0" style="1" hidden="1" customWidth="1"/>
    <col min="7186" max="7187" width="12.875" style="1" bestFit="1" customWidth="1"/>
    <col min="7188" max="7188" width="13" style="1" customWidth="1"/>
    <col min="7189" max="7205" width="0" style="1" hidden="1" customWidth="1"/>
    <col min="7206" max="7206" width="11.75" style="1" customWidth="1"/>
    <col min="7207" max="7207" width="6.75" style="1" customWidth="1"/>
    <col min="7208" max="7424" width="9" style="1"/>
    <col min="7425" max="7425" width="4.25" style="1" customWidth="1"/>
    <col min="7426" max="7429" width="0" style="1" hidden="1" customWidth="1"/>
    <col min="7430" max="7430" width="50.125" style="1" customWidth="1"/>
    <col min="7431" max="7431" width="12.375" style="1" customWidth="1"/>
    <col min="7432" max="7432" width="0" style="1" hidden="1" customWidth="1"/>
    <col min="7433" max="7433" width="13.375" style="1" customWidth="1"/>
    <col min="7434" max="7434" width="13.125" style="1" customWidth="1"/>
    <col min="7435" max="7435" width="13" style="1" customWidth="1"/>
    <col min="7436" max="7436" width="11.625" style="1" customWidth="1"/>
    <col min="7437" max="7437" width="13.375" style="1" customWidth="1"/>
    <col min="7438" max="7438" width="11.625" style="1" customWidth="1"/>
    <col min="7439" max="7439" width="10.875" style="1" customWidth="1"/>
    <col min="7440" max="7441" width="0" style="1" hidden="1" customWidth="1"/>
    <col min="7442" max="7443" width="12.875" style="1" bestFit="1" customWidth="1"/>
    <col min="7444" max="7444" width="13" style="1" customWidth="1"/>
    <col min="7445" max="7461" width="0" style="1" hidden="1" customWidth="1"/>
    <col min="7462" max="7462" width="11.75" style="1" customWidth="1"/>
    <col min="7463" max="7463" width="6.75" style="1" customWidth="1"/>
    <col min="7464" max="7680" width="9" style="1"/>
    <col min="7681" max="7681" width="4.25" style="1" customWidth="1"/>
    <col min="7682" max="7685" width="0" style="1" hidden="1" customWidth="1"/>
    <col min="7686" max="7686" width="50.125" style="1" customWidth="1"/>
    <col min="7687" max="7687" width="12.375" style="1" customWidth="1"/>
    <col min="7688" max="7688" width="0" style="1" hidden="1" customWidth="1"/>
    <col min="7689" max="7689" width="13.375" style="1" customWidth="1"/>
    <col min="7690" max="7690" width="13.125" style="1" customWidth="1"/>
    <col min="7691" max="7691" width="13" style="1" customWidth="1"/>
    <col min="7692" max="7692" width="11.625" style="1" customWidth="1"/>
    <col min="7693" max="7693" width="13.375" style="1" customWidth="1"/>
    <col min="7694" max="7694" width="11.625" style="1" customWidth="1"/>
    <col min="7695" max="7695" width="10.875" style="1" customWidth="1"/>
    <col min="7696" max="7697" width="0" style="1" hidden="1" customWidth="1"/>
    <col min="7698" max="7699" width="12.875" style="1" bestFit="1" customWidth="1"/>
    <col min="7700" max="7700" width="13" style="1" customWidth="1"/>
    <col min="7701" max="7717" width="0" style="1" hidden="1" customWidth="1"/>
    <col min="7718" max="7718" width="11.75" style="1" customWidth="1"/>
    <col min="7719" max="7719" width="6.75" style="1" customWidth="1"/>
    <col min="7720" max="7936" width="9" style="1"/>
    <col min="7937" max="7937" width="4.25" style="1" customWidth="1"/>
    <col min="7938" max="7941" width="0" style="1" hidden="1" customWidth="1"/>
    <col min="7942" max="7942" width="50.125" style="1" customWidth="1"/>
    <col min="7943" max="7943" width="12.375" style="1" customWidth="1"/>
    <col min="7944" max="7944" width="0" style="1" hidden="1" customWidth="1"/>
    <col min="7945" max="7945" width="13.375" style="1" customWidth="1"/>
    <col min="7946" max="7946" width="13.125" style="1" customWidth="1"/>
    <col min="7947" max="7947" width="13" style="1" customWidth="1"/>
    <col min="7948" max="7948" width="11.625" style="1" customWidth="1"/>
    <col min="7949" max="7949" width="13.375" style="1" customWidth="1"/>
    <col min="7950" max="7950" width="11.625" style="1" customWidth="1"/>
    <col min="7951" max="7951" width="10.875" style="1" customWidth="1"/>
    <col min="7952" max="7953" width="0" style="1" hidden="1" customWidth="1"/>
    <col min="7954" max="7955" width="12.875" style="1" bestFit="1" customWidth="1"/>
    <col min="7956" max="7956" width="13" style="1" customWidth="1"/>
    <col min="7957" max="7973" width="0" style="1" hidden="1" customWidth="1"/>
    <col min="7974" max="7974" width="11.75" style="1" customWidth="1"/>
    <col min="7975" max="7975" width="6.75" style="1" customWidth="1"/>
    <col min="7976" max="8192" width="9" style="1"/>
    <col min="8193" max="8193" width="4.25" style="1" customWidth="1"/>
    <col min="8194" max="8197" width="0" style="1" hidden="1" customWidth="1"/>
    <col min="8198" max="8198" width="50.125" style="1" customWidth="1"/>
    <col min="8199" max="8199" width="12.375" style="1" customWidth="1"/>
    <col min="8200" max="8200" width="0" style="1" hidden="1" customWidth="1"/>
    <col min="8201" max="8201" width="13.375" style="1" customWidth="1"/>
    <col min="8202" max="8202" width="13.125" style="1" customWidth="1"/>
    <col min="8203" max="8203" width="13" style="1" customWidth="1"/>
    <col min="8204" max="8204" width="11.625" style="1" customWidth="1"/>
    <col min="8205" max="8205" width="13.375" style="1" customWidth="1"/>
    <col min="8206" max="8206" width="11.625" style="1" customWidth="1"/>
    <col min="8207" max="8207" width="10.875" style="1" customWidth="1"/>
    <col min="8208" max="8209" width="0" style="1" hidden="1" customWidth="1"/>
    <col min="8210" max="8211" width="12.875" style="1" bestFit="1" customWidth="1"/>
    <col min="8212" max="8212" width="13" style="1" customWidth="1"/>
    <col min="8213" max="8229" width="0" style="1" hidden="1" customWidth="1"/>
    <col min="8230" max="8230" width="11.75" style="1" customWidth="1"/>
    <col min="8231" max="8231" width="6.75" style="1" customWidth="1"/>
    <col min="8232" max="8448" width="9" style="1"/>
    <col min="8449" max="8449" width="4.25" style="1" customWidth="1"/>
    <col min="8450" max="8453" width="0" style="1" hidden="1" customWidth="1"/>
    <col min="8454" max="8454" width="50.125" style="1" customWidth="1"/>
    <col min="8455" max="8455" width="12.375" style="1" customWidth="1"/>
    <col min="8456" max="8456" width="0" style="1" hidden="1" customWidth="1"/>
    <col min="8457" max="8457" width="13.375" style="1" customWidth="1"/>
    <col min="8458" max="8458" width="13.125" style="1" customWidth="1"/>
    <col min="8459" max="8459" width="13" style="1" customWidth="1"/>
    <col min="8460" max="8460" width="11.625" style="1" customWidth="1"/>
    <col min="8461" max="8461" width="13.375" style="1" customWidth="1"/>
    <col min="8462" max="8462" width="11.625" style="1" customWidth="1"/>
    <col min="8463" max="8463" width="10.875" style="1" customWidth="1"/>
    <col min="8464" max="8465" width="0" style="1" hidden="1" customWidth="1"/>
    <col min="8466" max="8467" width="12.875" style="1" bestFit="1" customWidth="1"/>
    <col min="8468" max="8468" width="13" style="1" customWidth="1"/>
    <col min="8469" max="8485" width="0" style="1" hidden="1" customWidth="1"/>
    <col min="8486" max="8486" width="11.75" style="1" customWidth="1"/>
    <col min="8487" max="8487" width="6.75" style="1" customWidth="1"/>
    <col min="8488" max="8704" width="9" style="1"/>
    <col min="8705" max="8705" width="4.25" style="1" customWidth="1"/>
    <col min="8706" max="8709" width="0" style="1" hidden="1" customWidth="1"/>
    <col min="8710" max="8710" width="50.125" style="1" customWidth="1"/>
    <col min="8711" max="8711" width="12.375" style="1" customWidth="1"/>
    <col min="8712" max="8712" width="0" style="1" hidden="1" customWidth="1"/>
    <col min="8713" max="8713" width="13.375" style="1" customWidth="1"/>
    <col min="8714" max="8714" width="13.125" style="1" customWidth="1"/>
    <col min="8715" max="8715" width="13" style="1" customWidth="1"/>
    <col min="8716" max="8716" width="11.625" style="1" customWidth="1"/>
    <col min="8717" max="8717" width="13.375" style="1" customWidth="1"/>
    <col min="8718" max="8718" width="11.625" style="1" customWidth="1"/>
    <col min="8719" max="8719" width="10.875" style="1" customWidth="1"/>
    <col min="8720" max="8721" width="0" style="1" hidden="1" customWidth="1"/>
    <col min="8722" max="8723" width="12.875" style="1" bestFit="1" customWidth="1"/>
    <col min="8724" max="8724" width="13" style="1" customWidth="1"/>
    <col min="8725" max="8741" width="0" style="1" hidden="1" customWidth="1"/>
    <col min="8742" max="8742" width="11.75" style="1" customWidth="1"/>
    <col min="8743" max="8743" width="6.75" style="1" customWidth="1"/>
    <col min="8744" max="8960" width="9" style="1"/>
    <col min="8961" max="8961" width="4.25" style="1" customWidth="1"/>
    <col min="8962" max="8965" width="0" style="1" hidden="1" customWidth="1"/>
    <col min="8966" max="8966" width="50.125" style="1" customWidth="1"/>
    <col min="8967" max="8967" width="12.375" style="1" customWidth="1"/>
    <col min="8968" max="8968" width="0" style="1" hidden="1" customWidth="1"/>
    <col min="8969" max="8969" width="13.375" style="1" customWidth="1"/>
    <col min="8970" max="8970" width="13.125" style="1" customWidth="1"/>
    <col min="8971" max="8971" width="13" style="1" customWidth="1"/>
    <col min="8972" max="8972" width="11.625" style="1" customWidth="1"/>
    <col min="8973" max="8973" width="13.375" style="1" customWidth="1"/>
    <col min="8974" max="8974" width="11.625" style="1" customWidth="1"/>
    <col min="8975" max="8975" width="10.875" style="1" customWidth="1"/>
    <col min="8976" max="8977" width="0" style="1" hidden="1" customWidth="1"/>
    <col min="8978" max="8979" width="12.875" style="1" bestFit="1" customWidth="1"/>
    <col min="8980" max="8980" width="13" style="1" customWidth="1"/>
    <col min="8981" max="8997" width="0" style="1" hidden="1" customWidth="1"/>
    <col min="8998" max="8998" width="11.75" style="1" customWidth="1"/>
    <col min="8999" max="8999" width="6.75" style="1" customWidth="1"/>
    <col min="9000" max="9216" width="9" style="1"/>
    <col min="9217" max="9217" width="4.25" style="1" customWidth="1"/>
    <col min="9218" max="9221" width="0" style="1" hidden="1" customWidth="1"/>
    <col min="9222" max="9222" width="50.125" style="1" customWidth="1"/>
    <col min="9223" max="9223" width="12.375" style="1" customWidth="1"/>
    <col min="9224" max="9224" width="0" style="1" hidden="1" customWidth="1"/>
    <col min="9225" max="9225" width="13.375" style="1" customWidth="1"/>
    <col min="9226" max="9226" width="13.125" style="1" customWidth="1"/>
    <col min="9227" max="9227" width="13" style="1" customWidth="1"/>
    <col min="9228" max="9228" width="11.625" style="1" customWidth="1"/>
    <col min="9229" max="9229" width="13.375" style="1" customWidth="1"/>
    <col min="9230" max="9230" width="11.625" style="1" customWidth="1"/>
    <col min="9231" max="9231" width="10.875" style="1" customWidth="1"/>
    <col min="9232" max="9233" width="0" style="1" hidden="1" customWidth="1"/>
    <col min="9234" max="9235" width="12.875" style="1" bestFit="1" customWidth="1"/>
    <col min="9236" max="9236" width="13" style="1" customWidth="1"/>
    <col min="9237" max="9253" width="0" style="1" hidden="1" customWidth="1"/>
    <col min="9254" max="9254" width="11.75" style="1" customWidth="1"/>
    <col min="9255" max="9255" width="6.75" style="1" customWidth="1"/>
    <col min="9256" max="9472" width="9" style="1"/>
    <col min="9473" max="9473" width="4.25" style="1" customWidth="1"/>
    <col min="9474" max="9477" width="0" style="1" hidden="1" customWidth="1"/>
    <col min="9478" max="9478" width="50.125" style="1" customWidth="1"/>
    <col min="9479" max="9479" width="12.375" style="1" customWidth="1"/>
    <col min="9480" max="9480" width="0" style="1" hidden="1" customWidth="1"/>
    <col min="9481" max="9481" width="13.375" style="1" customWidth="1"/>
    <col min="9482" max="9482" width="13.125" style="1" customWidth="1"/>
    <col min="9483" max="9483" width="13" style="1" customWidth="1"/>
    <col min="9484" max="9484" width="11.625" style="1" customWidth="1"/>
    <col min="9485" max="9485" width="13.375" style="1" customWidth="1"/>
    <col min="9486" max="9486" width="11.625" style="1" customWidth="1"/>
    <col min="9487" max="9487" width="10.875" style="1" customWidth="1"/>
    <col min="9488" max="9489" width="0" style="1" hidden="1" customWidth="1"/>
    <col min="9490" max="9491" width="12.875" style="1" bestFit="1" customWidth="1"/>
    <col min="9492" max="9492" width="13" style="1" customWidth="1"/>
    <col min="9493" max="9509" width="0" style="1" hidden="1" customWidth="1"/>
    <col min="9510" max="9510" width="11.75" style="1" customWidth="1"/>
    <col min="9511" max="9511" width="6.75" style="1" customWidth="1"/>
    <col min="9512" max="9728" width="9" style="1"/>
    <col min="9729" max="9729" width="4.25" style="1" customWidth="1"/>
    <col min="9730" max="9733" width="0" style="1" hidden="1" customWidth="1"/>
    <col min="9734" max="9734" width="50.125" style="1" customWidth="1"/>
    <col min="9735" max="9735" width="12.375" style="1" customWidth="1"/>
    <col min="9736" max="9736" width="0" style="1" hidden="1" customWidth="1"/>
    <col min="9737" max="9737" width="13.375" style="1" customWidth="1"/>
    <col min="9738" max="9738" width="13.125" style="1" customWidth="1"/>
    <col min="9739" max="9739" width="13" style="1" customWidth="1"/>
    <col min="9740" max="9740" width="11.625" style="1" customWidth="1"/>
    <col min="9741" max="9741" width="13.375" style="1" customWidth="1"/>
    <col min="9742" max="9742" width="11.625" style="1" customWidth="1"/>
    <col min="9743" max="9743" width="10.875" style="1" customWidth="1"/>
    <col min="9744" max="9745" width="0" style="1" hidden="1" customWidth="1"/>
    <col min="9746" max="9747" width="12.875" style="1" bestFit="1" customWidth="1"/>
    <col min="9748" max="9748" width="13" style="1" customWidth="1"/>
    <col min="9749" max="9765" width="0" style="1" hidden="1" customWidth="1"/>
    <col min="9766" max="9766" width="11.75" style="1" customWidth="1"/>
    <col min="9767" max="9767" width="6.75" style="1" customWidth="1"/>
    <col min="9768" max="9984" width="9" style="1"/>
    <col min="9985" max="9985" width="4.25" style="1" customWidth="1"/>
    <col min="9986" max="9989" width="0" style="1" hidden="1" customWidth="1"/>
    <col min="9990" max="9990" width="50.125" style="1" customWidth="1"/>
    <col min="9991" max="9991" width="12.375" style="1" customWidth="1"/>
    <col min="9992" max="9992" width="0" style="1" hidden="1" customWidth="1"/>
    <col min="9993" max="9993" width="13.375" style="1" customWidth="1"/>
    <col min="9994" max="9994" width="13.125" style="1" customWidth="1"/>
    <col min="9995" max="9995" width="13" style="1" customWidth="1"/>
    <col min="9996" max="9996" width="11.625" style="1" customWidth="1"/>
    <col min="9997" max="9997" width="13.375" style="1" customWidth="1"/>
    <col min="9998" max="9998" width="11.625" style="1" customWidth="1"/>
    <col min="9999" max="9999" width="10.875" style="1" customWidth="1"/>
    <col min="10000" max="10001" width="0" style="1" hidden="1" customWidth="1"/>
    <col min="10002" max="10003" width="12.875" style="1" bestFit="1" customWidth="1"/>
    <col min="10004" max="10004" width="13" style="1" customWidth="1"/>
    <col min="10005" max="10021" width="0" style="1" hidden="1" customWidth="1"/>
    <col min="10022" max="10022" width="11.75" style="1" customWidth="1"/>
    <col min="10023" max="10023" width="6.75" style="1" customWidth="1"/>
    <col min="10024" max="10240" width="9" style="1"/>
    <col min="10241" max="10241" width="4.25" style="1" customWidth="1"/>
    <col min="10242" max="10245" width="0" style="1" hidden="1" customWidth="1"/>
    <col min="10246" max="10246" width="50.125" style="1" customWidth="1"/>
    <col min="10247" max="10247" width="12.375" style="1" customWidth="1"/>
    <col min="10248" max="10248" width="0" style="1" hidden="1" customWidth="1"/>
    <col min="10249" max="10249" width="13.375" style="1" customWidth="1"/>
    <col min="10250" max="10250" width="13.125" style="1" customWidth="1"/>
    <col min="10251" max="10251" width="13" style="1" customWidth="1"/>
    <col min="10252" max="10252" width="11.625" style="1" customWidth="1"/>
    <col min="10253" max="10253" width="13.375" style="1" customWidth="1"/>
    <col min="10254" max="10254" width="11.625" style="1" customWidth="1"/>
    <col min="10255" max="10255" width="10.875" style="1" customWidth="1"/>
    <col min="10256" max="10257" width="0" style="1" hidden="1" customWidth="1"/>
    <col min="10258" max="10259" width="12.875" style="1" bestFit="1" customWidth="1"/>
    <col min="10260" max="10260" width="13" style="1" customWidth="1"/>
    <col min="10261" max="10277" width="0" style="1" hidden="1" customWidth="1"/>
    <col min="10278" max="10278" width="11.75" style="1" customWidth="1"/>
    <col min="10279" max="10279" width="6.75" style="1" customWidth="1"/>
    <col min="10280" max="10496" width="9" style="1"/>
    <col min="10497" max="10497" width="4.25" style="1" customWidth="1"/>
    <col min="10498" max="10501" width="0" style="1" hidden="1" customWidth="1"/>
    <col min="10502" max="10502" width="50.125" style="1" customWidth="1"/>
    <col min="10503" max="10503" width="12.375" style="1" customWidth="1"/>
    <col min="10504" max="10504" width="0" style="1" hidden="1" customWidth="1"/>
    <col min="10505" max="10505" width="13.375" style="1" customWidth="1"/>
    <col min="10506" max="10506" width="13.125" style="1" customWidth="1"/>
    <col min="10507" max="10507" width="13" style="1" customWidth="1"/>
    <col min="10508" max="10508" width="11.625" style="1" customWidth="1"/>
    <col min="10509" max="10509" width="13.375" style="1" customWidth="1"/>
    <col min="10510" max="10510" width="11.625" style="1" customWidth="1"/>
    <col min="10511" max="10511" width="10.875" style="1" customWidth="1"/>
    <col min="10512" max="10513" width="0" style="1" hidden="1" customWidth="1"/>
    <col min="10514" max="10515" width="12.875" style="1" bestFit="1" customWidth="1"/>
    <col min="10516" max="10516" width="13" style="1" customWidth="1"/>
    <col min="10517" max="10533" width="0" style="1" hidden="1" customWidth="1"/>
    <col min="10534" max="10534" width="11.75" style="1" customWidth="1"/>
    <col min="10535" max="10535" width="6.75" style="1" customWidth="1"/>
    <col min="10536" max="10752" width="9" style="1"/>
    <col min="10753" max="10753" width="4.25" style="1" customWidth="1"/>
    <col min="10754" max="10757" width="0" style="1" hidden="1" customWidth="1"/>
    <col min="10758" max="10758" width="50.125" style="1" customWidth="1"/>
    <col min="10759" max="10759" width="12.375" style="1" customWidth="1"/>
    <col min="10760" max="10760" width="0" style="1" hidden="1" customWidth="1"/>
    <col min="10761" max="10761" width="13.375" style="1" customWidth="1"/>
    <col min="10762" max="10762" width="13.125" style="1" customWidth="1"/>
    <col min="10763" max="10763" width="13" style="1" customWidth="1"/>
    <col min="10764" max="10764" width="11.625" style="1" customWidth="1"/>
    <col min="10765" max="10765" width="13.375" style="1" customWidth="1"/>
    <col min="10766" max="10766" width="11.625" style="1" customWidth="1"/>
    <col min="10767" max="10767" width="10.875" style="1" customWidth="1"/>
    <col min="10768" max="10769" width="0" style="1" hidden="1" customWidth="1"/>
    <col min="10770" max="10771" width="12.875" style="1" bestFit="1" customWidth="1"/>
    <col min="10772" max="10772" width="13" style="1" customWidth="1"/>
    <col min="10773" max="10789" width="0" style="1" hidden="1" customWidth="1"/>
    <col min="10790" max="10790" width="11.75" style="1" customWidth="1"/>
    <col min="10791" max="10791" width="6.75" style="1" customWidth="1"/>
    <col min="10792" max="11008" width="9" style="1"/>
    <col min="11009" max="11009" width="4.25" style="1" customWidth="1"/>
    <col min="11010" max="11013" width="0" style="1" hidden="1" customWidth="1"/>
    <col min="11014" max="11014" width="50.125" style="1" customWidth="1"/>
    <col min="11015" max="11015" width="12.375" style="1" customWidth="1"/>
    <col min="11016" max="11016" width="0" style="1" hidden="1" customWidth="1"/>
    <col min="11017" max="11017" width="13.375" style="1" customWidth="1"/>
    <col min="11018" max="11018" width="13.125" style="1" customWidth="1"/>
    <col min="11019" max="11019" width="13" style="1" customWidth="1"/>
    <col min="11020" max="11020" width="11.625" style="1" customWidth="1"/>
    <col min="11021" max="11021" width="13.375" style="1" customWidth="1"/>
    <col min="11022" max="11022" width="11.625" style="1" customWidth="1"/>
    <col min="11023" max="11023" width="10.875" style="1" customWidth="1"/>
    <col min="11024" max="11025" width="0" style="1" hidden="1" customWidth="1"/>
    <col min="11026" max="11027" width="12.875" style="1" bestFit="1" customWidth="1"/>
    <col min="11028" max="11028" width="13" style="1" customWidth="1"/>
    <col min="11029" max="11045" width="0" style="1" hidden="1" customWidth="1"/>
    <col min="11046" max="11046" width="11.75" style="1" customWidth="1"/>
    <col min="11047" max="11047" width="6.75" style="1" customWidth="1"/>
    <col min="11048" max="11264" width="9" style="1"/>
    <col min="11265" max="11265" width="4.25" style="1" customWidth="1"/>
    <col min="11266" max="11269" width="0" style="1" hidden="1" customWidth="1"/>
    <col min="11270" max="11270" width="50.125" style="1" customWidth="1"/>
    <col min="11271" max="11271" width="12.375" style="1" customWidth="1"/>
    <col min="11272" max="11272" width="0" style="1" hidden="1" customWidth="1"/>
    <col min="11273" max="11273" width="13.375" style="1" customWidth="1"/>
    <col min="11274" max="11274" width="13.125" style="1" customWidth="1"/>
    <col min="11275" max="11275" width="13" style="1" customWidth="1"/>
    <col min="11276" max="11276" width="11.625" style="1" customWidth="1"/>
    <col min="11277" max="11277" width="13.375" style="1" customWidth="1"/>
    <col min="11278" max="11278" width="11.625" style="1" customWidth="1"/>
    <col min="11279" max="11279" width="10.875" style="1" customWidth="1"/>
    <col min="11280" max="11281" width="0" style="1" hidden="1" customWidth="1"/>
    <col min="11282" max="11283" width="12.875" style="1" bestFit="1" customWidth="1"/>
    <col min="11284" max="11284" width="13" style="1" customWidth="1"/>
    <col min="11285" max="11301" width="0" style="1" hidden="1" customWidth="1"/>
    <col min="11302" max="11302" width="11.75" style="1" customWidth="1"/>
    <col min="11303" max="11303" width="6.75" style="1" customWidth="1"/>
    <col min="11304" max="11520" width="9" style="1"/>
    <col min="11521" max="11521" width="4.25" style="1" customWidth="1"/>
    <col min="11522" max="11525" width="0" style="1" hidden="1" customWidth="1"/>
    <col min="11526" max="11526" width="50.125" style="1" customWidth="1"/>
    <col min="11527" max="11527" width="12.375" style="1" customWidth="1"/>
    <col min="11528" max="11528" width="0" style="1" hidden="1" customWidth="1"/>
    <col min="11529" max="11529" width="13.375" style="1" customWidth="1"/>
    <col min="11530" max="11530" width="13.125" style="1" customWidth="1"/>
    <col min="11531" max="11531" width="13" style="1" customWidth="1"/>
    <col min="11532" max="11532" width="11.625" style="1" customWidth="1"/>
    <col min="11533" max="11533" width="13.375" style="1" customWidth="1"/>
    <col min="11534" max="11534" width="11.625" style="1" customWidth="1"/>
    <col min="11535" max="11535" width="10.875" style="1" customWidth="1"/>
    <col min="11536" max="11537" width="0" style="1" hidden="1" customWidth="1"/>
    <col min="11538" max="11539" width="12.875" style="1" bestFit="1" customWidth="1"/>
    <col min="11540" max="11540" width="13" style="1" customWidth="1"/>
    <col min="11541" max="11557" width="0" style="1" hidden="1" customWidth="1"/>
    <col min="11558" max="11558" width="11.75" style="1" customWidth="1"/>
    <col min="11559" max="11559" width="6.75" style="1" customWidth="1"/>
    <col min="11560" max="11776" width="9" style="1"/>
    <col min="11777" max="11777" width="4.25" style="1" customWidth="1"/>
    <col min="11778" max="11781" width="0" style="1" hidden="1" customWidth="1"/>
    <col min="11782" max="11782" width="50.125" style="1" customWidth="1"/>
    <col min="11783" max="11783" width="12.375" style="1" customWidth="1"/>
    <col min="11784" max="11784" width="0" style="1" hidden="1" customWidth="1"/>
    <col min="11785" max="11785" width="13.375" style="1" customWidth="1"/>
    <col min="11786" max="11786" width="13.125" style="1" customWidth="1"/>
    <col min="11787" max="11787" width="13" style="1" customWidth="1"/>
    <col min="11788" max="11788" width="11.625" style="1" customWidth="1"/>
    <col min="11789" max="11789" width="13.375" style="1" customWidth="1"/>
    <col min="11790" max="11790" width="11.625" style="1" customWidth="1"/>
    <col min="11791" max="11791" width="10.875" style="1" customWidth="1"/>
    <col min="11792" max="11793" width="0" style="1" hidden="1" customWidth="1"/>
    <col min="11794" max="11795" width="12.875" style="1" bestFit="1" customWidth="1"/>
    <col min="11796" max="11796" width="13" style="1" customWidth="1"/>
    <col min="11797" max="11813" width="0" style="1" hidden="1" customWidth="1"/>
    <col min="11814" max="11814" width="11.75" style="1" customWidth="1"/>
    <col min="11815" max="11815" width="6.75" style="1" customWidth="1"/>
    <col min="11816" max="12032" width="9" style="1"/>
    <col min="12033" max="12033" width="4.25" style="1" customWidth="1"/>
    <col min="12034" max="12037" width="0" style="1" hidden="1" customWidth="1"/>
    <col min="12038" max="12038" width="50.125" style="1" customWidth="1"/>
    <col min="12039" max="12039" width="12.375" style="1" customWidth="1"/>
    <col min="12040" max="12040" width="0" style="1" hidden="1" customWidth="1"/>
    <col min="12041" max="12041" width="13.375" style="1" customWidth="1"/>
    <col min="12042" max="12042" width="13.125" style="1" customWidth="1"/>
    <col min="12043" max="12043" width="13" style="1" customWidth="1"/>
    <col min="12044" max="12044" width="11.625" style="1" customWidth="1"/>
    <col min="12045" max="12045" width="13.375" style="1" customWidth="1"/>
    <col min="12046" max="12046" width="11.625" style="1" customWidth="1"/>
    <col min="12047" max="12047" width="10.875" style="1" customWidth="1"/>
    <col min="12048" max="12049" width="0" style="1" hidden="1" customWidth="1"/>
    <col min="12050" max="12051" width="12.875" style="1" bestFit="1" customWidth="1"/>
    <col min="12052" max="12052" width="13" style="1" customWidth="1"/>
    <col min="12053" max="12069" width="0" style="1" hidden="1" customWidth="1"/>
    <col min="12070" max="12070" width="11.75" style="1" customWidth="1"/>
    <col min="12071" max="12071" width="6.75" style="1" customWidth="1"/>
    <col min="12072" max="12288" width="9" style="1"/>
    <col min="12289" max="12289" width="4.25" style="1" customWidth="1"/>
    <col min="12290" max="12293" width="0" style="1" hidden="1" customWidth="1"/>
    <col min="12294" max="12294" width="50.125" style="1" customWidth="1"/>
    <col min="12295" max="12295" width="12.375" style="1" customWidth="1"/>
    <col min="12296" max="12296" width="0" style="1" hidden="1" customWidth="1"/>
    <col min="12297" max="12297" width="13.375" style="1" customWidth="1"/>
    <col min="12298" max="12298" width="13.125" style="1" customWidth="1"/>
    <col min="12299" max="12299" width="13" style="1" customWidth="1"/>
    <col min="12300" max="12300" width="11.625" style="1" customWidth="1"/>
    <col min="12301" max="12301" width="13.375" style="1" customWidth="1"/>
    <col min="12302" max="12302" width="11.625" style="1" customWidth="1"/>
    <col min="12303" max="12303" width="10.875" style="1" customWidth="1"/>
    <col min="12304" max="12305" width="0" style="1" hidden="1" customWidth="1"/>
    <col min="12306" max="12307" width="12.875" style="1" bestFit="1" customWidth="1"/>
    <col min="12308" max="12308" width="13" style="1" customWidth="1"/>
    <col min="12309" max="12325" width="0" style="1" hidden="1" customWidth="1"/>
    <col min="12326" max="12326" width="11.75" style="1" customWidth="1"/>
    <col min="12327" max="12327" width="6.75" style="1" customWidth="1"/>
    <col min="12328" max="12544" width="9" style="1"/>
    <col min="12545" max="12545" width="4.25" style="1" customWidth="1"/>
    <col min="12546" max="12549" width="0" style="1" hidden="1" customWidth="1"/>
    <col min="12550" max="12550" width="50.125" style="1" customWidth="1"/>
    <col min="12551" max="12551" width="12.375" style="1" customWidth="1"/>
    <col min="12552" max="12552" width="0" style="1" hidden="1" customWidth="1"/>
    <col min="12553" max="12553" width="13.375" style="1" customWidth="1"/>
    <col min="12554" max="12554" width="13.125" style="1" customWidth="1"/>
    <col min="12555" max="12555" width="13" style="1" customWidth="1"/>
    <col min="12556" max="12556" width="11.625" style="1" customWidth="1"/>
    <col min="12557" max="12557" width="13.375" style="1" customWidth="1"/>
    <col min="12558" max="12558" width="11.625" style="1" customWidth="1"/>
    <col min="12559" max="12559" width="10.875" style="1" customWidth="1"/>
    <col min="12560" max="12561" width="0" style="1" hidden="1" customWidth="1"/>
    <col min="12562" max="12563" width="12.875" style="1" bestFit="1" customWidth="1"/>
    <col min="12564" max="12564" width="13" style="1" customWidth="1"/>
    <col min="12565" max="12581" width="0" style="1" hidden="1" customWidth="1"/>
    <col min="12582" max="12582" width="11.75" style="1" customWidth="1"/>
    <col min="12583" max="12583" width="6.75" style="1" customWidth="1"/>
    <col min="12584" max="12800" width="9" style="1"/>
    <col min="12801" max="12801" width="4.25" style="1" customWidth="1"/>
    <col min="12802" max="12805" width="0" style="1" hidden="1" customWidth="1"/>
    <col min="12806" max="12806" width="50.125" style="1" customWidth="1"/>
    <col min="12807" max="12807" width="12.375" style="1" customWidth="1"/>
    <col min="12808" max="12808" width="0" style="1" hidden="1" customWidth="1"/>
    <col min="12809" max="12809" width="13.375" style="1" customWidth="1"/>
    <col min="12810" max="12810" width="13.125" style="1" customWidth="1"/>
    <col min="12811" max="12811" width="13" style="1" customWidth="1"/>
    <col min="12812" max="12812" width="11.625" style="1" customWidth="1"/>
    <col min="12813" max="12813" width="13.375" style="1" customWidth="1"/>
    <col min="12814" max="12814" width="11.625" style="1" customWidth="1"/>
    <col min="12815" max="12815" width="10.875" style="1" customWidth="1"/>
    <col min="12816" max="12817" width="0" style="1" hidden="1" customWidth="1"/>
    <col min="12818" max="12819" width="12.875" style="1" bestFit="1" customWidth="1"/>
    <col min="12820" max="12820" width="13" style="1" customWidth="1"/>
    <col min="12821" max="12837" width="0" style="1" hidden="1" customWidth="1"/>
    <col min="12838" max="12838" width="11.75" style="1" customWidth="1"/>
    <col min="12839" max="12839" width="6.75" style="1" customWidth="1"/>
    <col min="12840" max="13056" width="9" style="1"/>
    <col min="13057" max="13057" width="4.25" style="1" customWidth="1"/>
    <col min="13058" max="13061" width="0" style="1" hidden="1" customWidth="1"/>
    <col min="13062" max="13062" width="50.125" style="1" customWidth="1"/>
    <col min="13063" max="13063" width="12.375" style="1" customWidth="1"/>
    <col min="13064" max="13064" width="0" style="1" hidden="1" customWidth="1"/>
    <col min="13065" max="13065" width="13.375" style="1" customWidth="1"/>
    <col min="13066" max="13066" width="13.125" style="1" customWidth="1"/>
    <col min="13067" max="13067" width="13" style="1" customWidth="1"/>
    <col min="13068" max="13068" width="11.625" style="1" customWidth="1"/>
    <col min="13069" max="13069" width="13.375" style="1" customWidth="1"/>
    <col min="13070" max="13070" width="11.625" style="1" customWidth="1"/>
    <col min="13071" max="13071" width="10.875" style="1" customWidth="1"/>
    <col min="13072" max="13073" width="0" style="1" hidden="1" customWidth="1"/>
    <col min="13074" max="13075" width="12.875" style="1" bestFit="1" customWidth="1"/>
    <col min="13076" max="13076" width="13" style="1" customWidth="1"/>
    <col min="13077" max="13093" width="0" style="1" hidden="1" customWidth="1"/>
    <col min="13094" max="13094" width="11.75" style="1" customWidth="1"/>
    <col min="13095" max="13095" width="6.75" style="1" customWidth="1"/>
    <col min="13096" max="13312" width="9" style="1"/>
    <col min="13313" max="13313" width="4.25" style="1" customWidth="1"/>
    <col min="13314" max="13317" width="0" style="1" hidden="1" customWidth="1"/>
    <col min="13318" max="13318" width="50.125" style="1" customWidth="1"/>
    <col min="13319" max="13319" width="12.375" style="1" customWidth="1"/>
    <col min="13320" max="13320" width="0" style="1" hidden="1" customWidth="1"/>
    <col min="13321" max="13321" width="13.375" style="1" customWidth="1"/>
    <col min="13322" max="13322" width="13.125" style="1" customWidth="1"/>
    <col min="13323" max="13323" width="13" style="1" customWidth="1"/>
    <col min="13324" max="13324" width="11.625" style="1" customWidth="1"/>
    <col min="13325" max="13325" width="13.375" style="1" customWidth="1"/>
    <col min="13326" max="13326" width="11.625" style="1" customWidth="1"/>
    <col min="13327" max="13327" width="10.875" style="1" customWidth="1"/>
    <col min="13328" max="13329" width="0" style="1" hidden="1" customWidth="1"/>
    <col min="13330" max="13331" width="12.875" style="1" bestFit="1" customWidth="1"/>
    <col min="13332" max="13332" width="13" style="1" customWidth="1"/>
    <col min="13333" max="13349" width="0" style="1" hidden="1" customWidth="1"/>
    <col min="13350" max="13350" width="11.75" style="1" customWidth="1"/>
    <col min="13351" max="13351" width="6.75" style="1" customWidth="1"/>
    <col min="13352" max="13568" width="9" style="1"/>
    <col min="13569" max="13569" width="4.25" style="1" customWidth="1"/>
    <col min="13570" max="13573" width="0" style="1" hidden="1" customWidth="1"/>
    <col min="13574" max="13574" width="50.125" style="1" customWidth="1"/>
    <col min="13575" max="13575" width="12.375" style="1" customWidth="1"/>
    <col min="13576" max="13576" width="0" style="1" hidden="1" customWidth="1"/>
    <col min="13577" max="13577" width="13.375" style="1" customWidth="1"/>
    <col min="13578" max="13578" width="13.125" style="1" customWidth="1"/>
    <col min="13579" max="13579" width="13" style="1" customWidth="1"/>
    <col min="13580" max="13580" width="11.625" style="1" customWidth="1"/>
    <col min="13581" max="13581" width="13.375" style="1" customWidth="1"/>
    <col min="13582" max="13582" width="11.625" style="1" customWidth="1"/>
    <col min="13583" max="13583" width="10.875" style="1" customWidth="1"/>
    <col min="13584" max="13585" width="0" style="1" hidden="1" customWidth="1"/>
    <col min="13586" max="13587" width="12.875" style="1" bestFit="1" customWidth="1"/>
    <col min="13588" max="13588" width="13" style="1" customWidth="1"/>
    <col min="13589" max="13605" width="0" style="1" hidden="1" customWidth="1"/>
    <col min="13606" max="13606" width="11.75" style="1" customWidth="1"/>
    <col min="13607" max="13607" width="6.75" style="1" customWidth="1"/>
    <col min="13608" max="13824" width="9" style="1"/>
    <col min="13825" max="13825" width="4.25" style="1" customWidth="1"/>
    <col min="13826" max="13829" width="0" style="1" hidden="1" customWidth="1"/>
    <col min="13830" max="13830" width="50.125" style="1" customWidth="1"/>
    <col min="13831" max="13831" width="12.375" style="1" customWidth="1"/>
    <col min="13832" max="13832" width="0" style="1" hidden="1" customWidth="1"/>
    <col min="13833" max="13833" width="13.375" style="1" customWidth="1"/>
    <col min="13834" max="13834" width="13.125" style="1" customWidth="1"/>
    <col min="13835" max="13835" width="13" style="1" customWidth="1"/>
    <col min="13836" max="13836" width="11.625" style="1" customWidth="1"/>
    <col min="13837" max="13837" width="13.375" style="1" customWidth="1"/>
    <col min="13838" max="13838" width="11.625" style="1" customWidth="1"/>
    <col min="13839" max="13839" width="10.875" style="1" customWidth="1"/>
    <col min="13840" max="13841" width="0" style="1" hidden="1" customWidth="1"/>
    <col min="13842" max="13843" width="12.875" style="1" bestFit="1" customWidth="1"/>
    <col min="13844" max="13844" width="13" style="1" customWidth="1"/>
    <col min="13845" max="13861" width="0" style="1" hidden="1" customWidth="1"/>
    <col min="13862" max="13862" width="11.75" style="1" customWidth="1"/>
    <col min="13863" max="13863" width="6.75" style="1" customWidth="1"/>
    <col min="13864" max="14080" width="9" style="1"/>
    <col min="14081" max="14081" width="4.25" style="1" customWidth="1"/>
    <col min="14082" max="14085" width="0" style="1" hidden="1" customWidth="1"/>
    <col min="14086" max="14086" width="50.125" style="1" customWidth="1"/>
    <col min="14087" max="14087" width="12.375" style="1" customWidth="1"/>
    <col min="14088" max="14088" width="0" style="1" hidden="1" customWidth="1"/>
    <col min="14089" max="14089" width="13.375" style="1" customWidth="1"/>
    <col min="14090" max="14090" width="13.125" style="1" customWidth="1"/>
    <col min="14091" max="14091" width="13" style="1" customWidth="1"/>
    <col min="14092" max="14092" width="11.625" style="1" customWidth="1"/>
    <col min="14093" max="14093" width="13.375" style="1" customWidth="1"/>
    <col min="14094" max="14094" width="11.625" style="1" customWidth="1"/>
    <col min="14095" max="14095" width="10.875" style="1" customWidth="1"/>
    <col min="14096" max="14097" width="0" style="1" hidden="1" customWidth="1"/>
    <col min="14098" max="14099" width="12.875" style="1" bestFit="1" customWidth="1"/>
    <col min="14100" max="14100" width="13" style="1" customWidth="1"/>
    <col min="14101" max="14117" width="0" style="1" hidden="1" customWidth="1"/>
    <col min="14118" max="14118" width="11.75" style="1" customWidth="1"/>
    <col min="14119" max="14119" width="6.75" style="1" customWidth="1"/>
    <col min="14120" max="14336" width="9" style="1"/>
    <col min="14337" max="14337" width="4.25" style="1" customWidth="1"/>
    <col min="14338" max="14341" width="0" style="1" hidden="1" customWidth="1"/>
    <col min="14342" max="14342" width="50.125" style="1" customWidth="1"/>
    <col min="14343" max="14343" width="12.375" style="1" customWidth="1"/>
    <col min="14344" max="14344" width="0" style="1" hidden="1" customWidth="1"/>
    <col min="14345" max="14345" width="13.375" style="1" customWidth="1"/>
    <col min="14346" max="14346" width="13.125" style="1" customWidth="1"/>
    <col min="14347" max="14347" width="13" style="1" customWidth="1"/>
    <col min="14348" max="14348" width="11.625" style="1" customWidth="1"/>
    <col min="14349" max="14349" width="13.375" style="1" customWidth="1"/>
    <col min="14350" max="14350" width="11.625" style="1" customWidth="1"/>
    <col min="14351" max="14351" width="10.875" style="1" customWidth="1"/>
    <col min="14352" max="14353" width="0" style="1" hidden="1" customWidth="1"/>
    <col min="14354" max="14355" width="12.875" style="1" bestFit="1" customWidth="1"/>
    <col min="14356" max="14356" width="13" style="1" customWidth="1"/>
    <col min="14357" max="14373" width="0" style="1" hidden="1" customWidth="1"/>
    <col min="14374" max="14374" width="11.75" style="1" customWidth="1"/>
    <col min="14375" max="14375" width="6.75" style="1" customWidth="1"/>
    <col min="14376" max="14592" width="9" style="1"/>
    <col min="14593" max="14593" width="4.25" style="1" customWidth="1"/>
    <col min="14594" max="14597" width="0" style="1" hidden="1" customWidth="1"/>
    <col min="14598" max="14598" width="50.125" style="1" customWidth="1"/>
    <col min="14599" max="14599" width="12.375" style="1" customWidth="1"/>
    <col min="14600" max="14600" width="0" style="1" hidden="1" customWidth="1"/>
    <col min="14601" max="14601" width="13.375" style="1" customWidth="1"/>
    <col min="14602" max="14602" width="13.125" style="1" customWidth="1"/>
    <col min="14603" max="14603" width="13" style="1" customWidth="1"/>
    <col min="14604" max="14604" width="11.625" style="1" customWidth="1"/>
    <col min="14605" max="14605" width="13.375" style="1" customWidth="1"/>
    <col min="14606" max="14606" width="11.625" style="1" customWidth="1"/>
    <col min="14607" max="14607" width="10.875" style="1" customWidth="1"/>
    <col min="14608" max="14609" width="0" style="1" hidden="1" customWidth="1"/>
    <col min="14610" max="14611" width="12.875" style="1" bestFit="1" customWidth="1"/>
    <col min="14612" max="14612" width="13" style="1" customWidth="1"/>
    <col min="14613" max="14629" width="0" style="1" hidden="1" customWidth="1"/>
    <col min="14630" max="14630" width="11.75" style="1" customWidth="1"/>
    <col min="14631" max="14631" width="6.75" style="1" customWidth="1"/>
    <col min="14632" max="14848" width="9" style="1"/>
    <col min="14849" max="14849" width="4.25" style="1" customWidth="1"/>
    <col min="14850" max="14853" width="0" style="1" hidden="1" customWidth="1"/>
    <col min="14854" max="14854" width="50.125" style="1" customWidth="1"/>
    <col min="14855" max="14855" width="12.375" style="1" customWidth="1"/>
    <col min="14856" max="14856" width="0" style="1" hidden="1" customWidth="1"/>
    <col min="14857" max="14857" width="13.375" style="1" customWidth="1"/>
    <col min="14858" max="14858" width="13.125" style="1" customWidth="1"/>
    <col min="14859" max="14859" width="13" style="1" customWidth="1"/>
    <col min="14860" max="14860" width="11.625" style="1" customWidth="1"/>
    <col min="14861" max="14861" width="13.375" style="1" customWidth="1"/>
    <col min="14862" max="14862" width="11.625" style="1" customWidth="1"/>
    <col min="14863" max="14863" width="10.875" style="1" customWidth="1"/>
    <col min="14864" max="14865" width="0" style="1" hidden="1" customWidth="1"/>
    <col min="14866" max="14867" width="12.875" style="1" bestFit="1" customWidth="1"/>
    <col min="14868" max="14868" width="13" style="1" customWidth="1"/>
    <col min="14869" max="14885" width="0" style="1" hidden="1" customWidth="1"/>
    <col min="14886" max="14886" width="11.75" style="1" customWidth="1"/>
    <col min="14887" max="14887" width="6.75" style="1" customWidth="1"/>
    <col min="14888" max="15104" width="9" style="1"/>
    <col min="15105" max="15105" width="4.25" style="1" customWidth="1"/>
    <col min="15106" max="15109" width="0" style="1" hidden="1" customWidth="1"/>
    <col min="15110" max="15110" width="50.125" style="1" customWidth="1"/>
    <col min="15111" max="15111" width="12.375" style="1" customWidth="1"/>
    <col min="15112" max="15112" width="0" style="1" hidden="1" customWidth="1"/>
    <col min="15113" max="15113" width="13.375" style="1" customWidth="1"/>
    <col min="15114" max="15114" width="13.125" style="1" customWidth="1"/>
    <col min="15115" max="15115" width="13" style="1" customWidth="1"/>
    <col min="15116" max="15116" width="11.625" style="1" customWidth="1"/>
    <col min="15117" max="15117" width="13.375" style="1" customWidth="1"/>
    <col min="15118" max="15118" width="11.625" style="1" customWidth="1"/>
    <col min="15119" max="15119" width="10.875" style="1" customWidth="1"/>
    <col min="15120" max="15121" width="0" style="1" hidden="1" customWidth="1"/>
    <col min="15122" max="15123" width="12.875" style="1" bestFit="1" customWidth="1"/>
    <col min="15124" max="15124" width="13" style="1" customWidth="1"/>
    <col min="15125" max="15141" width="0" style="1" hidden="1" customWidth="1"/>
    <col min="15142" max="15142" width="11.75" style="1" customWidth="1"/>
    <col min="15143" max="15143" width="6.75" style="1" customWidth="1"/>
    <col min="15144" max="15360" width="9" style="1"/>
    <col min="15361" max="15361" width="4.25" style="1" customWidth="1"/>
    <col min="15362" max="15365" width="0" style="1" hidden="1" customWidth="1"/>
    <col min="15366" max="15366" width="50.125" style="1" customWidth="1"/>
    <col min="15367" max="15367" width="12.375" style="1" customWidth="1"/>
    <col min="15368" max="15368" width="0" style="1" hidden="1" customWidth="1"/>
    <col min="15369" max="15369" width="13.375" style="1" customWidth="1"/>
    <col min="15370" max="15370" width="13.125" style="1" customWidth="1"/>
    <col min="15371" max="15371" width="13" style="1" customWidth="1"/>
    <col min="15372" max="15372" width="11.625" style="1" customWidth="1"/>
    <col min="15373" max="15373" width="13.375" style="1" customWidth="1"/>
    <col min="15374" max="15374" width="11.625" style="1" customWidth="1"/>
    <col min="15375" max="15375" width="10.875" style="1" customWidth="1"/>
    <col min="15376" max="15377" width="0" style="1" hidden="1" customWidth="1"/>
    <col min="15378" max="15379" width="12.875" style="1" bestFit="1" customWidth="1"/>
    <col min="15380" max="15380" width="13" style="1" customWidth="1"/>
    <col min="15381" max="15397" width="0" style="1" hidden="1" customWidth="1"/>
    <col min="15398" max="15398" width="11.75" style="1" customWidth="1"/>
    <col min="15399" max="15399" width="6.75" style="1" customWidth="1"/>
    <col min="15400" max="15616" width="9" style="1"/>
    <col min="15617" max="15617" width="4.25" style="1" customWidth="1"/>
    <col min="15618" max="15621" width="0" style="1" hidden="1" customWidth="1"/>
    <col min="15622" max="15622" width="50.125" style="1" customWidth="1"/>
    <col min="15623" max="15623" width="12.375" style="1" customWidth="1"/>
    <col min="15624" max="15624" width="0" style="1" hidden="1" customWidth="1"/>
    <col min="15625" max="15625" width="13.375" style="1" customWidth="1"/>
    <col min="15626" max="15626" width="13.125" style="1" customWidth="1"/>
    <col min="15627" max="15627" width="13" style="1" customWidth="1"/>
    <col min="15628" max="15628" width="11.625" style="1" customWidth="1"/>
    <col min="15629" max="15629" width="13.375" style="1" customWidth="1"/>
    <col min="15630" max="15630" width="11.625" style="1" customWidth="1"/>
    <col min="15631" max="15631" width="10.875" style="1" customWidth="1"/>
    <col min="15632" max="15633" width="0" style="1" hidden="1" customWidth="1"/>
    <col min="15634" max="15635" width="12.875" style="1" bestFit="1" customWidth="1"/>
    <col min="15636" max="15636" width="13" style="1" customWidth="1"/>
    <col min="15637" max="15653" width="0" style="1" hidden="1" customWidth="1"/>
    <col min="15654" max="15654" width="11.75" style="1" customWidth="1"/>
    <col min="15655" max="15655" width="6.75" style="1" customWidth="1"/>
    <col min="15656" max="15872" width="9" style="1"/>
    <col min="15873" max="15873" width="4.25" style="1" customWidth="1"/>
    <col min="15874" max="15877" width="0" style="1" hidden="1" customWidth="1"/>
    <col min="15878" max="15878" width="50.125" style="1" customWidth="1"/>
    <col min="15879" max="15879" width="12.375" style="1" customWidth="1"/>
    <col min="15880" max="15880" width="0" style="1" hidden="1" customWidth="1"/>
    <col min="15881" max="15881" width="13.375" style="1" customWidth="1"/>
    <col min="15882" max="15882" width="13.125" style="1" customWidth="1"/>
    <col min="15883" max="15883" width="13" style="1" customWidth="1"/>
    <col min="15884" max="15884" width="11.625" style="1" customWidth="1"/>
    <col min="15885" max="15885" width="13.375" style="1" customWidth="1"/>
    <col min="15886" max="15886" width="11.625" style="1" customWidth="1"/>
    <col min="15887" max="15887" width="10.875" style="1" customWidth="1"/>
    <col min="15888" max="15889" width="0" style="1" hidden="1" customWidth="1"/>
    <col min="15890" max="15891" width="12.875" style="1" bestFit="1" customWidth="1"/>
    <col min="15892" max="15892" width="13" style="1" customWidth="1"/>
    <col min="15893" max="15909" width="0" style="1" hidden="1" customWidth="1"/>
    <col min="15910" max="15910" width="11.75" style="1" customWidth="1"/>
    <col min="15911" max="15911" width="6.75" style="1" customWidth="1"/>
    <col min="15912" max="16128" width="9" style="1"/>
    <col min="16129" max="16129" width="4.25" style="1" customWidth="1"/>
    <col min="16130" max="16133" width="0" style="1" hidden="1" customWidth="1"/>
    <col min="16134" max="16134" width="50.125" style="1" customWidth="1"/>
    <col min="16135" max="16135" width="12.375" style="1" customWidth="1"/>
    <col min="16136" max="16136" width="0" style="1" hidden="1" customWidth="1"/>
    <col min="16137" max="16137" width="13.375" style="1" customWidth="1"/>
    <col min="16138" max="16138" width="13.125" style="1" customWidth="1"/>
    <col min="16139" max="16139" width="13" style="1" customWidth="1"/>
    <col min="16140" max="16140" width="11.625" style="1" customWidth="1"/>
    <col min="16141" max="16141" width="13.375" style="1" customWidth="1"/>
    <col min="16142" max="16142" width="11.625" style="1" customWidth="1"/>
    <col min="16143" max="16143" width="10.875" style="1" customWidth="1"/>
    <col min="16144" max="16145" width="0" style="1" hidden="1" customWidth="1"/>
    <col min="16146" max="16147" width="12.875" style="1" bestFit="1" customWidth="1"/>
    <col min="16148" max="16148" width="13" style="1" customWidth="1"/>
    <col min="16149" max="16165" width="0" style="1" hidden="1" customWidth="1"/>
    <col min="16166" max="16166" width="11.75" style="1" customWidth="1"/>
    <col min="16167" max="16167" width="6.75" style="1" customWidth="1"/>
    <col min="16168" max="16384" width="9" style="1"/>
  </cols>
  <sheetData>
    <row r="2" spans="1:39" ht="18.75" x14ac:dyDescent="0.25">
      <c r="A2" s="58" t="s">
        <v>0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  <c r="AB2" s="58"/>
      <c r="AC2" s="58"/>
      <c r="AD2" s="58"/>
      <c r="AE2" s="58"/>
      <c r="AF2" s="58"/>
      <c r="AG2" s="58"/>
      <c r="AH2" s="58"/>
      <c r="AI2" s="58"/>
      <c r="AJ2" s="58"/>
      <c r="AK2" s="58"/>
      <c r="AL2" s="58"/>
      <c r="AM2" s="58"/>
    </row>
    <row r="3" spans="1:39" ht="18.75" x14ac:dyDescent="0.3">
      <c r="A3" s="59" t="s">
        <v>1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59"/>
      <c r="AH3" s="59"/>
      <c r="AI3" s="59"/>
      <c r="AJ3" s="59"/>
      <c r="AK3" s="59"/>
      <c r="AL3" s="59"/>
      <c r="AM3" s="59"/>
    </row>
    <row r="4" spans="1:39" x14ac:dyDescent="0.25">
      <c r="A4" s="73" t="s">
        <v>48</v>
      </c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  <c r="AJ4" s="73"/>
      <c r="AK4" s="73"/>
      <c r="AL4" s="73"/>
      <c r="AM4" s="73"/>
    </row>
    <row r="5" spans="1:39" x14ac:dyDescent="0.25">
      <c r="A5" s="65" t="s">
        <v>2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  <c r="W5" s="65"/>
      <c r="X5" s="65"/>
      <c r="Y5" s="65"/>
      <c r="Z5" s="65"/>
      <c r="AA5" s="65"/>
      <c r="AB5" s="65"/>
      <c r="AC5" s="65"/>
      <c r="AD5" s="65"/>
      <c r="AE5" s="65"/>
      <c r="AF5" s="65"/>
      <c r="AG5" s="65"/>
      <c r="AH5" s="65"/>
      <c r="AI5" s="65"/>
      <c r="AJ5" s="65"/>
      <c r="AK5" s="65"/>
      <c r="AL5" s="65"/>
      <c r="AM5" s="65"/>
    </row>
    <row r="6" spans="1:39" x14ac:dyDescent="0.25">
      <c r="B6" s="2"/>
      <c r="C6" s="2"/>
      <c r="D6" s="2"/>
      <c r="E6" s="2"/>
      <c r="O6" s="60"/>
      <c r="P6" s="60"/>
      <c r="Q6" s="60"/>
      <c r="R6" s="60"/>
      <c r="S6" s="60"/>
      <c r="T6" s="60"/>
      <c r="U6" s="60"/>
    </row>
    <row r="7" spans="1:39" ht="42" customHeight="1" x14ac:dyDescent="0.25">
      <c r="A7" s="63" t="s">
        <v>3</v>
      </c>
      <c r="B7" s="50" t="s">
        <v>4</v>
      </c>
      <c r="C7" s="52" t="s">
        <v>5</v>
      </c>
      <c r="D7" s="52" t="s">
        <v>6</v>
      </c>
      <c r="E7" s="50" t="s">
        <v>7</v>
      </c>
      <c r="F7" s="63" t="s">
        <v>8</v>
      </c>
      <c r="G7" s="66" t="s">
        <v>9</v>
      </c>
      <c r="H7" s="61"/>
      <c r="I7" s="61"/>
      <c r="J7" s="61"/>
      <c r="K7" s="62"/>
      <c r="L7" s="67" t="s">
        <v>38</v>
      </c>
      <c r="M7" s="68"/>
      <c r="N7" s="68"/>
      <c r="O7" s="69"/>
      <c r="P7" s="48" t="s">
        <v>10</v>
      </c>
      <c r="Q7" s="49"/>
      <c r="R7" s="61" t="s">
        <v>37</v>
      </c>
      <c r="S7" s="61"/>
      <c r="T7" s="61"/>
      <c r="U7" s="61"/>
      <c r="V7" s="61"/>
      <c r="W7" s="61"/>
      <c r="X7" s="61"/>
      <c r="Y7" s="61"/>
      <c r="Z7" s="61"/>
      <c r="AA7" s="61"/>
      <c r="AB7" s="61"/>
      <c r="AC7" s="61"/>
      <c r="AD7" s="61"/>
      <c r="AE7" s="61"/>
      <c r="AF7" s="61"/>
      <c r="AG7" s="61"/>
      <c r="AH7" s="61"/>
      <c r="AI7" s="61"/>
      <c r="AJ7" s="61"/>
      <c r="AK7" s="61"/>
      <c r="AL7" s="62"/>
      <c r="AM7" s="63" t="s">
        <v>11</v>
      </c>
    </row>
    <row r="8" spans="1:39" ht="4.5" customHeight="1" x14ac:dyDescent="0.25">
      <c r="A8" s="64"/>
      <c r="B8" s="51"/>
      <c r="C8" s="53"/>
      <c r="D8" s="53"/>
      <c r="E8" s="51"/>
      <c r="F8" s="64"/>
      <c r="G8" s="45" t="s">
        <v>12</v>
      </c>
      <c r="H8" s="45" t="s">
        <v>13</v>
      </c>
      <c r="I8" s="45" t="s">
        <v>14</v>
      </c>
      <c r="J8" s="45" t="s">
        <v>15</v>
      </c>
      <c r="K8" s="45" t="s">
        <v>16</v>
      </c>
      <c r="L8" s="70"/>
      <c r="M8" s="71"/>
      <c r="N8" s="71"/>
      <c r="O8" s="72"/>
      <c r="P8" s="45" t="s">
        <v>21</v>
      </c>
      <c r="Q8" s="45" t="s">
        <v>22</v>
      </c>
      <c r="R8" s="45" t="s">
        <v>23</v>
      </c>
      <c r="S8" s="45" t="s">
        <v>24</v>
      </c>
      <c r="T8" s="45" t="s">
        <v>25</v>
      </c>
      <c r="U8" s="54" t="s">
        <v>26</v>
      </c>
      <c r="V8" s="55" t="s">
        <v>27</v>
      </c>
      <c r="W8" s="44"/>
      <c r="X8" s="56" t="s">
        <v>12</v>
      </c>
      <c r="Y8" s="56" t="s">
        <v>13</v>
      </c>
      <c r="Z8" s="56" t="s">
        <v>14</v>
      </c>
      <c r="AA8" s="56" t="s">
        <v>15</v>
      </c>
      <c r="AB8" s="56" t="s">
        <v>16</v>
      </c>
      <c r="AC8" s="56" t="s">
        <v>17</v>
      </c>
      <c r="AD8" s="56" t="s">
        <v>18</v>
      </c>
      <c r="AE8" s="56" t="s">
        <v>19</v>
      </c>
      <c r="AF8" s="56" t="s">
        <v>20</v>
      </c>
      <c r="AG8" s="56" t="s">
        <v>21</v>
      </c>
      <c r="AH8" s="56" t="s">
        <v>22</v>
      </c>
      <c r="AI8" s="56" t="s">
        <v>28</v>
      </c>
      <c r="AJ8" s="56" t="s">
        <v>29</v>
      </c>
      <c r="AK8" s="56" t="s">
        <v>30</v>
      </c>
      <c r="AL8" s="45" t="s">
        <v>31</v>
      </c>
      <c r="AM8" s="64"/>
    </row>
    <row r="9" spans="1:39" s="9" customFormat="1" ht="33" customHeight="1" x14ac:dyDescent="0.2">
      <c r="A9" s="5" t="s">
        <v>32</v>
      </c>
      <c r="B9" s="6"/>
      <c r="C9" s="7"/>
      <c r="D9" s="7"/>
      <c r="E9" s="6"/>
      <c r="F9" s="5" t="s">
        <v>33</v>
      </c>
      <c r="G9" s="8"/>
      <c r="H9" s="8"/>
      <c r="I9" s="8"/>
      <c r="J9" s="8"/>
      <c r="K9" s="8"/>
      <c r="L9" s="8"/>
      <c r="M9" s="8"/>
      <c r="N9" s="8"/>
      <c r="O9" s="8"/>
      <c r="P9" s="4"/>
      <c r="Q9" s="8"/>
      <c r="R9" s="8"/>
      <c r="S9" s="8"/>
      <c r="T9" s="8"/>
      <c r="U9" s="46"/>
      <c r="X9" s="10"/>
      <c r="Y9" s="10"/>
      <c r="Z9" s="10"/>
      <c r="AA9" s="10"/>
      <c r="AB9" s="10"/>
      <c r="AC9" s="10"/>
      <c r="AD9" s="10"/>
      <c r="AE9" s="10"/>
      <c r="AF9" s="10"/>
      <c r="AG9" s="11"/>
      <c r="AH9" s="10"/>
      <c r="AI9" s="10"/>
      <c r="AJ9" s="10"/>
      <c r="AK9" s="11"/>
      <c r="AL9" s="8"/>
      <c r="AM9" s="12"/>
    </row>
    <row r="10" spans="1:39" s="9" customFormat="1" ht="15.75" hidden="1" customHeight="1" x14ac:dyDescent="0.2">
      <c r="A10" s="5"/>
      <c r="B10" s="6"/>
      <c r="C10" s="7"/>
      <c r="D10" s="7"/>
      <c r="E10" s="6"/>
      <c r="F10" s="13" t="s">
        <v>34</v>
      </c>
      <c r="G10" s="14">
        <v>42100</v>
      </c>
      <c r="H10" s="14">
        <f t="shared" ref="H10:H15" si="0">+ROUNDDOWN(I10,-2)</f>
        <v>42100</v>
      </c>
      <c r="I10" s="14">
        <f t="shared" ref="I10:I16" si="1">J10+K10</f>
        <v>42195</v>
      </c>
      <c r="J10" s="15">
        <v>28045</v>
      </c>
      <c r="K10" s="14">
        <v>14150</v>
      </c>
      <c r="L10" s="14">
        <f t="shared" ref="L10:L15" si="2">+ROUNDDOWN(M10,-2)</f>
        <v>50600</v>
      </c>
      <c r="M10" s="14">
        <f t="shared" ref="M10:M15" si="3">N10+O10</f>
        <v>50608.5</v>
      </c>
      <c r="N10" s="14">
        <f t="shared" ref="N10:N15" si="4">J10*2340/1800</f>
        <v>36458.5</v>
      </c>
      <c r="O10" s="14">
        <v>14150</v>
      </c>
      <c r="P10" s="16" t="str">
        <f>'[1]Công khám BM'!C4</f>
        <v>50.600</v>
      </c>
      <c r="Q10" s="14">
        <f>'[1]Công khám CR'!C10</f>
        <v>50600</v>
      </c>
      <c r="R10" s="14"/>
      <c r="S10" s="14"/>
      <c r="T10" s="14"/>
      <c r="U10" s="46"/>
      <c r="X10" s="17">
        <v>42100</v>
      </c>
      <c r="Y10" s="17">
        <f t="shared" ref="Y10:Y15" si="5">+ROUNDDOWN(Z10,-2)</f>
        <v>42100</v>
      </c>
      <c r="Z10" s="17">
        <f t="shared" ref="Z10:Z16" si="6">AA10+AB10</f>
        <v>42100</v>
      </c>
      <c r="AA10" s="18">
        <f>X10-AB10</f>
        <v>27950</v>
      </c>
      <c r="AB10" s="17">
        <v>14150</v>
      </c>
      <c r="AC10" s="17">
        <f t="shared" ref="AC10:AC15" si="7">+ROUNDDOWN(AD10,-2)</f>
        <v>50400</v>
      </c>
      <c r="AD10" s="17">
        <f t="shared" ref="AD10:AD15" si="8">AE10+AF10</f>
        <v>50485</v>
      </c>
      <c r="AE10" s="17">
        <f t="shared" ref="AE10:AE15" si="9">AA10*2340/1800</f>
        <v>36335</v>
      </c>
      <c r="AF10" s="17">
        <v>14150</v>
      </c>
      <c r="AG10" s="19">
        <f>'[1]Công khám BM'!T4</f>
        <v>0</v>
      </c>
      <c r="AH10" s="17">
        <f>'[1]Công khám CR'!T10</f>
        <v>0</v>
      </c>
      <c r="AI10" s="17"/>
      <c r="AJ10" s="17"/>
      <c r="AK10" s="19"/>
      <c r="AL10" s="14"/>
      <c r="AM10" s="12"/>
    </row>
    <row r="11" spans="1:39" s="22" customFormat="1" ht="21.75" customHeight="1" x14ac:dyDescent="0.2">
      <c r="A11" s="20">
        <v>1</v>
      </c>
      <c r="B11" s="5"/>
      <c r="C11" s="5"/>
      <c r="D11" s="5"/>
      <c r="E11" s="5"/>
      <c r="F11" s="13" t="s">
        <v>39</v>
      </c>
      <c r="G11" s="14">
        <v>42100</v>
      </c>
      <c r="H11" s="14">
        <f t="shared" si="0"/>
        <v>42100</v>
      </c>
      <c r="I11" s="14">
        <f t="shared" si="1"/>
        <v>42195</v>
      </c>
      <c r="J11" s="15">
        <v>28045</v>
      </c>
      <c r="K11" s="14">
        <v>14150</v>
      </c>
      <c r="L11" s="14">
        <f t="shared" si="2"/>
        <v>50600</v>
      </c>
      <c r="M11" s="14">
        <f t="shared" si="3"/>
        <v>50608.5</v>
      </c>
      <c r="N11" s="14">
        <f t="shared" si="4"/>
        <v>36458.5</v>
      </c>
      <c r="O11" s="14">
        <v>14150</v>
      </c>
      <c r="P11" s="16"/>
      <c r="Q11" s="14"/>
      <c r="R11" s="14">
        <v>50600</v>
      </c>
      <c r="S11" s="14">
        <v>50600</v>
      </c>
      <c r="T11" s="14">
        <v>50600</v>
      </c>
      <c r="U11" s="46"/>
      <c r="V11" s="21">
        <v>50600</v>
      </c>
      <c r="X11" s="17">
        <v>42100</v>
      </c>
      <c r="Y11" s="17">
        <f t="shared" si="5"/>
        <v>42100</v>
      </c>
      <c r="Z11" s="17">
        <f t="shared" si="6"/>
        <v>42100</v>
      </c>
      <c r="AA11" s="18">
        <f>X11-AB11</f>
        <v>27950</v>
      </c>
      <c r="AB11" s="17">
        <v>14150</v>
      </c>
      <c r="AC11" s="17">
        <f t="shared" si="7"/>
        <v>50400</v>
      </c>
      <c r="AD11" s="17">
        <f t="shared" si="8"/>
        <v>50485</v>
      </c>
      <c r="AE11" s="17">
        <f t="shared" si="9"/>
        <v>36335</v>
      </c>
      <c r="AF11" s="17">
        <v>14150</v>
      </c>
      <c r="AG11" s="19"/>
      <c r="AH11" s="17"/>
      <c r="AI11" s="17">
        <v>50600</v>
      </c>
      <c r="AJ11" s="17">
        <v>50600</v>
      </c>
      <c r="AK11" s="19">
        <v>50600</v>
      </c>
      <c r="AL11" s="14"/>
      <c r="AM11" s="23"/>
    </row>
    <row r="12" spans="1:39" s="22" customFormat="1" ht="27" customHeight="1" x14ac:dyDescent="0.2">
      <c r="A12" s="20">
        <v>2</v>
      </c>
      <c r="B12" s="5"/>
      <c r="C12" s="5"/>
      <c r="D12" s="5"/>
      <c r="E12" s="5"/>
      <c r="F12" s="13" t="s">
        <v>40</v>
      </c>
      <c r="G12" s="14">
        <v>37500</v>
      </c>
      <c r="H12" s="14">
        <f t="shared" si="0"/>
        <v>37600</v>
      </c>
      <c r="I12" s="14">
        <f t="shared" si="1"/>
        <v>37631</v>
      </c>
      <c r="J12" s="15">
        <v>24709</v>
      </c>
      <c r="K12" s="14">
        <v>12922</v>
      </c>
      <c r="L12" s="14">
        <f t="shared" si="2"/>
        <v>45000</v>
      </c>
      <c r="M12" s="14">
        <f t="shared" si="3"/>
        <v>45043.7</v>
      </c>
      <c r="N12" s="14">
        <f t="shared" si="4"/>
        <v>32121.7</v>
      </c>
      <c r="O12" s="14">
        <v>12922</v>
      </c>
      <c r="P12" s="16"/>
      <c r="Q12" s="14"/>
      <c r="R12" s="14">
        <v>50600</v>
      </c>
      <c r="S12" s="14"/>
      <c r="T12" s="14"/>
      <c r="U12" s="46"/>
      <c r="V12" s="21">
        <v>45000</v>
      </c>
      <c r="X12" s="17">
        <v>37500</v>
      </c>
      <c r="Y12" s="17">
        <f t="shared" si="5"/>
        <v>37500</v>
      </c>
      <c r="Z12" s="17">
        <f t="shared" si="6"/>
        <v>37500</v>
      </c>
      <c r="AA12" s="18">
        <f>X12-AB12</f>
        <v>24578</v>
      </c>
      <c r="AB12" s="17">
        <v>12922</v>
      </c>
      <c r="AC12" s="17">
        <f t="shared" si="7"/>
        <v>44800</v>
      </c>
      <c r="AD12" s="17">
        <f t="shared" si="8"/>
        <v>44873.4</v>
      </c>
      <c r="AE12" s="17">
        <f t="shared" si="9"/>
        <v>31951.4</v>
      </c>
      <c r="AF12" s="17">
        <v>12922</v>
      </c>
      <c r="AG12" s="19"/>
      <c r="AH12" s="17"/>
      <c r="AI12" s="17"/>
      <c r="AJ12" s="17"/>
      <c r="AK12" s="19"/>
      <c r="AL12" s="14">
        <v>45000</v>
      </c>
      <c r="AM12" s="57"/>
    </row>
    <row r="13" spans="1:39" s="22" customFormat="1" ht="30.75" customHeight="1" x14ac:dyDescent="0.2">
      <c r="A13" s="20">
        <v>3</v>
      </c>
      <c r="B13" s="5"/>
      <c r="C13" s="5"/>
      <c r="D13" s="5"/>
      <c r="E13" s="5"/>
      <c r="F13" s="13" t="s">
        <v>41</v>
      </c>
      <c r="G13" s="14">
        <v>33200</v>
      </c>
      <c r="H13" s="14">
        <f t="shared" si="0"/>
        <v>33200</v>
      </c>
      <c r="I13" s="14">
        <f t="shared" si="1"/>
        <v>33286</v>
      </c>
      <c r="J13" s="15">
        <v>21801</v>
      </c>
      <c r="K13" s="14">
        <v>11485</v>
      </c>
      <c r="L13" s="14">
        <f t="shared" si="2"/>
        <v>39800</v>
      </c>
      <c r="M13" s="14">
        <f t="shared" si="3"/>
        <v>39826.300000000003</v>
      </c>
      <c r="N13" s="14">
        <f t="shared" si="4"/>
        <v>28341.3</v>
      </c>
      <c r="O13" s="14">
        <v>11485</v>
      </c>
      <c r="P13" s="16"/>
      <c r="Q13" s="14"/>
      <c r="R13" s="14">
        <v>50600</v>
      </c>
      <c r="S13" s="14"/>
      <c r="T13" s="14"/>
      <c r="U13" s="46"/>
      <c r="V13" s="21">
        <v>39800</v>
      </c>
      <c r="X13" s="17">
        <v>33200</v>
      </c>
      <c r="Y13" s="17">
        <f t="shared" si="5"/>
        <v>33200</v>
      </c>
      <c r="Z13" s="17">
        <f t="shared" si="6"/>
        <v>33200</v>
      </c>
      <c r="AA13" s="18">
        <f>X13-AB13</f>
        <v>21715</v>
      </c>
      <c r="AB13" s="17">
        <v>11485</v>
      </c>
      <c r="AC13" s="17">
        <f t="shared" si="7"/>
        <v>39700</v>
      </c>
      <c r="AD13" s="17">
        <f t="shared" si="8"/>
        <v>39714.5</v>
      </c>
      <c r="AE13" s="17">
        <f t="shared" si="9"/>
        <v>28229.5</v>
      </c>
      <c r="AF13" s="17">
        <v>11485</v>
      </c>
      <c r="AG13" s="19"/>
      <c r="AH13" s="17"/>
      <c r="AI13" s="17"/>
      <c r="AJ13" s="17"/>
      <c r="AK13" s="19"/>
      <c r="AL13" s="14"/>
      <c r="AM13" s="46"/>
    </row>
    <row r="14" spans="1:39" s="22" customFormat="1" ht="144.75" customHeight="1" x14ac:dyDescent="0.2">
      <c r="A14" s="20">
        <v>4</v>
      </c>
      <c r="B14" s="5"/>
      <c r="C14" s="5"/>
      <c r="D14" s="5"/>
      <c r="E14" s="5"/>
      <c r="F14" s="13" t="s">
        <v>42</v>
      </c>
      <c r="G14" s="14">
        <v>30100</v>
      </c>
      <c r="H14" s="14">
        <f t="shared" si="0"/>
        <v>30100</v>
      </c>
      <c r="I14" s="14">
        <f t="shared" si="1"/>
        <v>30154</v>
      </c>
      <c r="J14" s="15">
        <v>21185</v>
      </c>
      <c r="K14" s="14">
        <v>8969</v>
      </c>
      <c r="L14" s="14">
        <f t="shared" si="2"/>
        <v>36500</v>
      </c>
      <c r="M14" s="14">
        <f t="shared" si="3"/>
        <v>36509.5</v>
      </c>
      <c r="N14" s="14">
        <f t="shared" si="4"/>
        <v>27540.5</v>
      </c>
      <c r="O14" s="14">
        <v>8969</v>
      </c>
      <c r="P14" s="16"/>
      <c r="Q14" s="14"/>
      <c r="R14" s="14">
        <v>50600</v>
      </c>
      <c r="S14" s="14"/>
      <c r="T14" s="14"/>
      <c r="U14" s="46"/>
      <c r="V14" s="21">
        <v>36500</v>
      </c>
      <c r="X14" s="17">
        <v>30100</v>
      </c>
      <c r="Y14" s="17">
        <f t="shared" si="5"/>
        <v>30100</v>
      </c>
      <c r="Z14" s="17">
        <f t="shared" si="6"/>
        <v>30100</v>
      </c>
      <c r="AA14" s="18">
        <f>X14-AB14</f>
        <v>21131</v>
      </c>
      <c r="AB14" s="17">
        <v>8969</v>
      </c>
      <c r="AC14" s="17">
        <f t="shared" si="7"/>
        <v>36400</v>
      </c>
      <c r="AD14" s="17">
        <f t="shared" si="8"/>
        <v>36439.300000000003</v>
      </c>
      <c r="AE14" s="17">
        <f t="shared" si="9"/>
        <v>27470.3</v>
      </c>
      <c r="AF14" s="17">
        <v>8969</v>
      </c>
      <c r="AG14" s="19"/>
      <c r="AH14" s="17"/>
      <c r="AI14" s="17"/>
      <c r="AJ14" s="17"/>
      <c r="AK14" s="19"/>
      <c r="AL14" s="14"/>
      <c r="AM14" s="46"/>
    </row>
    <row r="15" spans="1:39" s="22" customFormat="1" ht="42" customHeight="1" x14ac:dyDescent="0.2">
      <c r="A15" s="20">
        <v>5</v>
      </c>
      <c r="B15" s="5"/>
      <c r="C15" s="5"/>
      <c r="D15" s="5"/>
      <c r="E15" s="5"/>
      <c r="F15" s="13" t="s">
        <v>43</v>
      </c>
      <c r="G15" s="14">
        <v>30100</v>
      </c>
      <c r="H15" s="14">
        <f t="shared" si="0"/>
        <v>30100</v>
      </c>
      <c r="I15" s="14">
        <f t="shared" si="1"/>
        <v>30154</v>
      </c>
      <c r="J15" s="15">
        <v>21185</v>
      </c>
      <c r="K15" s="14">
        <v>8969</v>
      </c>
      <c r="L15" s="14">
        <f t="shared" si="2"/>
        <v>36500</v>
      </c>
      <c r="M15" s="14">
        <f t="shared" si="3"/>
        <v>36509.5</v>
      </c>
      <c r="N15" s="14">
        <f t="shared" si="4"/>
        <v>27540.5</v>
      </c>
      <c r="O15" s="14">
        <v>8969</v>
      </c>
      <c r="P15" s="16"/>
      <c r="Q15" s="14"/>
      <c r="R15" s="14">
        <v>50600</v>
      </c>
      <c r="S15" s="14"/>
      <c r="T15" s="14"/>
      <c r="U15" s="46"/>
      <c r="V15" s="21">
        <v>36500</v>
      </c>
      <c r="X15" s="17">
        <v>30100</v>
      </c>
      <c r="Y15" s="17">
        <f t="shared" si="5"/>
        <v>30100</v>
      </c>
      <c r="Z15" s="17">
        <f t="shared" si="6"/>
        <v>30100</v>
      </c>
      <c r="AA15" s="18">
        <f>AA14</f>
        <v>21131</v>
      </c>
      <c r="AB15" s="17">
        <v>8969</v>
      </c>
      <c r="AC15" s="17">
        <f t="shared" si="7"/>
        <v>36400</v>
      </c>
      <c r="AD15" s="17">
        <f t="shared" si="8"/>
        <v>36439.300000000003</v>
      </c>
      <c r="AE15" s="17">
        <f t="shared" si="9"/>
        <v>27470.3</v>
      </c>
      <c r="AF15" s="17">
        <v>8969</v>
      </c>
      <c r="AG15" s="19"/>
      <c r="AH15" s="17"/>
      <c r="AI15" s="17"/>
      <c r="AJ15" s="17"/>
      <c r="AK15" s="19"/>
      <c r="AL15" s="14"/>
      <c r="AM15" s="47"/>
    </row>
    <row r="16" spans="1:39" s="22" customFormat="1" ht="52.5" customHeight="1" x14ac:dyDescent="0.2">
      <c r="A16" s="20">
        <v>6</v>
      </c>
      <c r="B16" s="5"/>
      <c r="C16" s="5"/>
      <c r="D16" s="5"/>
      <c r="E16" s="5"/>
      <c r="F16" s="13" t="s">
        <v>44</v>
      </c>
      <c r="G16" s="24">
        <v>200000</v>
      </c>
      <c r="H16" s="14"/>
      <c r="I16" s="14">
        <f t="shared" si="1"/>
        <v>0</v>
      </c>
      <c r="J16" s="14"/>
      <c r="K16" s="14"/>
      <c r="L16" s="14">
        <v>200000</v>
      </c>
      <c r="M16" s="14"/>
      <c r="N16" s="14"/>
      <c r="O16" s="14"/>
      <c r="P16" s="16" t="str">
        <f>'[1]Công khám BM'!C5</f>
        <v>200.000</v>
      </c>
      <c r="Q16" s="14">
        <f>'[1]Công khám CR'!C11</f>
        <v>200000</v>
      </c>
      <c r="R16" s="14">
        <v>200000</v>
      </c>
      <c r="S16" s="14">
        <v>200000</v>
      </c>
      <c r="T16" s="14">
        <v>200000</v>
      </c>
      <c r="U16" s="47"/>
      <c r="V16" s="21"/>
      <c r="X16" s="25">
        <v>200000</v>
      </c>
      <c r="Y16" s="17"/>
      <c r="Z16" s="17">
        <f t="shared" si="6"/>
        <v>0</v>
      </c>
      <c r="AA16" s="17"/>
      <c r="AB16" s="17"/>
      <c r="AC16" s="17">
        <v>200000</v>
      </c>
      <c r="AD16" s="17"/>
      <c r="AE16" s="17"/>
      <c r="AF16" s="17"/>
      <c r="AG16" s="19">
        <f>'[1]Công khám BM'!T5</f>
        <v>0</v>
      </c>
      <c r="AH16" s="17">
        <f>'[1]Công khám CR'!T11</f>
        <v>0</v>
      </c>
      <c r="AI16" s="17">
        <v>200000</v>
      </c>
      <c r="AJ16" s="17">
        <v>200000</v>
      </c>
      <c r="AK16" s="19">
        <v>200000</v>
      </c>
      <c r="AL16" s="14">
        <v>200000</v>
      </c>
      <c r="AM16" s="23"/>
    </row>
    <row r="17" spans="1:39" s="28" customFormat="1" ht="40.5" customHeight="1" x14ac:dyDescent="0.2">
      <c r="A17" s="26" t="s">
        <v>35</v>
      </c>
      <c r="B17" s="27"/>
      <c r="C17" s="26"/>
      <c r="D17" s="26"/>
      <c r="E17" s="26"/>
      <c r="F17" s="27" t="s">
        <v>36</v>
      </c>
      <c r="Q17" s="29"/>
      <c r="R17" s="29"/>
      <c r="S17" s="29"/>
      <c r="T17" s="29"/>
      <c r="U17" s="30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2"/>
      <c r="AI17" s="32"/>
      <c r="AJ17" s="32"/>
      <c r="AK17" s="33"/>
      <c r="AL17" s="29"/>
      <c r="AM17" s="34"/>
    </row>
    <row r="18" spans="1:39" s="22" customFormat="1" ht="44.25" customHeight="1" x14ac:dyDescent="0.2">
      <c r="A18" s="35">
        <v>7</v>
      </c>
      <c r="B18" s="35"/>
      <c r="C18" s="35"/>
      <c r="D18" s="35"/>
      <c r="E18" s="35"/>
      <c r="F18" s="13" t="s">
        <v>45</v>
      </c>
      <c r="G18" s="36">
        <v>160000</v>
      </c>
      <c r="H18" s="36"/>
      <c r="I18" s="36"/>
      <c r="J18" s="36"/>
      <c r="K18" s="36"/>
      <c r="L18" s="37" t="str">
        <f>P18</f>
        <v>160.000</v>
      </c>
      <c r="M18" s="36"/>
      <c r="N18" s="36"/>
      <c r="O18" s="36"/>
      <c r="P18" s="38" t="str">
        <f>'[1]Công khám BM'!C8</f>
        <v>160.000</v>
      </c>
      <c r="Q18" s="36">
        <f>'[1]Công khám CR'!C13</f>
        <v>160000</v>
      </c>
      <c r="R18" s="36">
        <v>160000</v>
      </c>
      <c r="S18" s="36">
        <v>160000</v>
      </c>
      <c r="T18" s="36">
        <v>160000</v>
      </c>
      <c r="U18" s="35"/>
      <c r="X18" s="39">
        <v>160000</v>
      </c>
      <c r="Y18" s="39"/>
      <c r="Z18" s="39"/>
      <c r="AA18" s="39"/>
      <c r="AB18" s="39"/>
      <c r="AC18" s="40">
        <f>AG18</f>
        <v>0</v>
      </c>
      <c r="AD18" s="39"/>
      <c r="AE18" s="39"/>
      <c r="AF18" s="39"/>
      <c r="AG18" s="41">
        <f>'[1]Công khám BM'!T8</f>
        <v>0</v>
      </c>
      <c r="AH18" s="39">
        <f>'[1]Công khám CR'!T13</f>
        <v>0</v>
      </c>
      <c r="AI18" s="39">
        <v>160000</v>
      </c>
      <c r="AJ18" s="39">
        <v>160000</v>
      </c>
      <c r="AK18" s="41">
        <v>160000</v>
      </c>
      <c r="AL18" s="36">
        <v>160000</v>
      </c>
      <c r="AM18" s="23"/>
    </row>
    <row r="19" spans="1:39" s="22" customFormat="1" ht="42" customHeight="1" x14ac:dyDescent="0.2">
      <c r="A19" s="35">
        <v>8</v>
      </c>
      <c r="B19" s="35"/>
      <c r="C19" s="35"/>
      <c r="D19" s="35"/>
      <c r="E19" s="35"/>
      <c r="F19" s="13" t="s">
        <v>46</v>
      </c>
      <c r="G19" s="36">
        <v>160000</v>
      </c>
      <c r="H19" s="36"/>
      <c r="I19" s="36"/>
      <c r="J19" s="36"/>
      <c r="K19" s="36"/>
      <c r="L19" s="37" t="str">
        <f>P19</f>
        <v>160.000</v>
      </c>
      <c r="M19" s="36"/>
      <c r="N19" s="36"/>
      <c r="O19" s="36"/>
      <c r="P19" s="38" t="str">
        <f>'[1]Công khám BM'!C9</f>
        <v>160.000</v>
      </c>
      <c r="Q19" s="36">
        <f>'[1]Công khám CR'!C14</f>
        <v>160000</v>
      </c>
      <c r="R19" s="36">
        <v>160000</v>
      </c>
      <c r="S19" s="36">
        <v>160000</v>
      </c>
      <c r="T19" s="36">
        <v>160000</v>
      </c>
      <c r="U19" s="35"/>
      <c r="X19" s="39">
        <v>160000</v>
      </c>
      <c r="Y19" s="39"/>
      <c r="Z19" s="39"/>
      <c r="AA19" s="39"/>
      <c r="AB19" s="39"/>
      <c r="AC19" s="40">
        <f>AG19</f>
        <v>0</v>
      </c>
      <c r="AD19" s="39"/>
      <c r="AE19" s="39"/>
      <c r="AF19" s="39"/>
      <c r="AG19" s="41">
        <f>'[1]Công khám BM'!T9</f>
        <v>0</v>
      </c>
      <c r="AH19" s="39">
        <f>'[1]Công khám CR'!T14</f>
        <v>0</v>
      </c>
      <c r="AI19" s="39">
        <v>160000</v>
      </c>
      <c r="AJ19" s="39">
        <v>160000</v>
      </c>
      <c r="AK19" s="41">
        <v>160000</v>
      </c>
      <c r="AL19" s="36">
        <v>160000</v>
      </c>
      <c r="AM19" s="23"/>
    </row>
    <row r="20" spans="1:39" s="22" customFormat="1" ht="44.25" customHeight="1" x14ac:dyDescent="0.2">
      <c r="A20" s="35">
        <v>9</v>
      </c>
      <c r="B20" s="35"/>
      <c r="C20" s="35"/>
      <c r="D20" s="35"/>
      <c r="E20" s="35"/>
      <c r="F20" s="42" t="s">
        <v>47</v>
      </c>
      <c r="G20" s="36">
        <v>450000</v>
      </c>
      <c r="H20" s="36"/>
      <c r="I20" s="36"/>
      <c r="J20" s="36"/>
      <c r="K20" s="36"/>
      <c r="L20" s="37" t="str">
        <f>P20</f>
        <v>450.000</v>
      </c>
      <c r="M20" s="36"/>
      <c r="N20" s="36"/>
      <c r="O20" s="36"/>
      <c r="P20" s="38" t="str">
        <f>'[1]Công khám BM'!C10</f>
        <v>450.000</v>
      </c>
      <c r="Q20" s="36">
        <f>'[1]Công khám CR'!C15</f>
        <v>450000</v>
      </c>
      <c r="R20" s="36">
        <v>450000</v>
      </c>
      <c r="S20" s="36">
        <v>450000</v>
      </c>
      <c r="T20" s="36">
        <v>450000</v>
      </c>
      <c r="U20" s="35"/>
      <c r="X20" s="39">
        <v>450000</v>
      </c>
      <c r="Y20" s="39"/>
      <c r="Z20" s="39"/>
      <c r="AA20" s="39"/>
      <c r="AB20" s="39"/>
      <c r="AC20" s="40">
        <f>AG20</f>
        <v>0</v>
      </c>
      <c r="AD20" s="39"/>
      <c r="AE20" s="39"/>
      <c r="AF20" s="39"/>
      <c r="AG20" s="41">
        <f>'[1]Công khám BM'!T10</f>
        <v>0</v>
      </c>
      <c r="AH20" s="39">
        <f>'[1]Công khám CR'!T15</f>
        <v>0</v>
      </c>
      <c r="AI20" s="39">
        <v>450000</v>
      </c>
      <c r="AJ20" s="39">
        <v>450000</v>
      </c>
      <c r="AK20" s="41">
        <v>450000</v>
      </c>
      <c r="AL20" s="36">
        <v>450000</v>
      </c>
      <c r="AM20" s="23"/>
    </row>
    <row r="22" spans="1:39" x14ac:dyDescent="0.25">
      <c r="F22" s="43"/>
    </row>
  </sheetData>
  <mergeCells count="11">
    <mergeCell ref="A2:AM2"/>
    <mergeCell ref="A3:AM3"/>
    <mergeCell ref="O6:U6"/>
    <mergeCell ref="R7:AL7"/>
    <mergeCell ref="A7:A8"/>
    <mergeCell ref="F7:F8"/>
    <mergeCell ref="A5:AM5"/>
    <mergeCell ref="AM7:AM8"/>
    <mergeCell ref="G7:K7"/>
    <mergeCell ref="L7:O8"/>
    <mergeCell ref="A4:AM4"/>
  </mergeCells>
  <pageMargins left="0.56999999999999995" right="0.19685039370078741" top="0.4" bottom="0.23622047244094491" header="0.47244094488188981" footer="0.31496062992125984"/>
  <pageSetup paperSize="9" scale="90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FNU LNU</dc:creator>
  <cp:lastModifiedBy>FNU LNU</cp:lastModifiedBy>
  <cp:lastPrinted>2024-12-04T07:12:51Z</cp:lastPrinted>
  <dcterms:created xsi:type="dcterms:W3CDTF">2024-11-18T11:00:42Z</dcterms:created>
  <dcterms:modified xsi:type="dcterms:W3CDTF">2024-12-05T01:08:25Z</dcterms:modified>
</cp:coreProperties>
</file>