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huẩn hóa danh mục\NQ 247-Giá KCB mới do HĐND tỉnh ban hành\"/>
    </mc:Choice>
  </mc:AlternateContent>
  <bookViews>
    <workbookView xWindow="3660" yWindow="-120" windowWidth="20730" windowHeight="11760" activeTab="1"/>
  </bookViews>
  <sheets>
    <sheet name="PHỤ LỤC 4" sheetId="1" r:id="rId1"/>
    <sheet name="Sheet1" sheetId="2" r:id="rId2"/>
  </sheets>
  <externalReferences>
    <externalReference r:id="rId3"/>
    <externalReference r:id="rId4"/>
    <externalReference r:id="rId5"/>
  </externalReferences>
  <definedNames>
    <definedName name="_____PL2" hidden="1">#REF!</definedName>
    <definedName name="____PL2" hidden="1">#REF!</definedName>
    <definedName name="___PL2" hidden="1">#REF!</definedName>
    <definedName name="__IntlFixup" hidden="1">TRUE</definedName>
    <definedName name="__PL2" hidden="1">#REF!</definedName>
    <definedName name="_a1" hidden="1">{"'Sheet1'!$L$16"}</definedName>
    <definedName name="_Builtin0" hidden="1">#REF!</definedName>
    <definedName name="_Fill" hidden="1">#REF!</definedName>
    <definedName name="_xlnm._FilterDatabase" localSheetId="0" hidden="1">'PHỤ LỤC 4'!$A$6:$AP$767</definedName>
    <definedName name="_xlnm._FilterDatabase" hidden="1">#REF!</definedName>
    <definedName name="_Key1" hidden="1">#REF!</definedName>
    <definedName name="_Key2" hidden="1">#REF!</definedName>
    <definedName name="_NSO2" hidden="1">{"'Sheet1'!$L$16"}</definedName>
    <definedName name="_Order1" hidden="1">255</definedName>
    <definedName name="_Order2" hidden="1">255</definedName>
    <definedName name="_Sort" hidden="1">#REF!</definedName>
    <definedName name="_T01" hidden="1">#REF!</definedName>
    <definedName name="_t1" hidden="1">{"'Sheet1'!$L$16"}</definedName>
    <definedName name="ABC" hidden="1">{"'Sheet1'!$L$16"}</definedName>
    <definedName name="AccessDatabase" hidden="1">"C:\Documents and Settings\trong.tran\My Documents\Phieu thu chi.mdb"</definedName>
    <definedName name="binh" hidden="1">{"'Sheet1'!$L$16"}</definedName>
    <definedName name="bm_ghichu">'[1]bạch mai'!$B:$G</definedName>
    <definedName name="bnm" hidden="1">{"'Sheet1'!$L$16"}</definedName>
    <definedName name="choray_ghichu">'[1]Chợ Rẫy'!$B$7:$M$381</definedName>
    <definedName name="data1" hidden="1">#REF!</definedName>
    <definedName name="data2" hidden="1">#REF!</definedName>
    <definedName name="data3" hidden="1">#REF!</definedName>
    <definedName name="dfghdg" hidden="1">{"'Sheet1'!$L$16"}</definedName>
    <definedName name="Discount" hidden="1">#REF!</definedName>
    <definedName name="display_area_2" hidden="1">#REF!</definedName>
    <definedName name="ds" hidden="1">{#N/A,#N/A,FALSE,"Chi tiÆt"}</definedName>
    <definedName name="DSDL" hidden="1">{"'Sheet1'!$L$16"}</definedName>
    <definedName name="dsvadgfa" hidden="1">{#N/A,#N/A,FALSE,"Chi tiÆt"}</definedName>
    <definedName name="ExactAddinReports" hidden="1">1</definedName>
    <definedName name="F6A" hidden="1">{"'Sheet1'!$L$16"}</definedName>
    <definedName name="F6B" hidden="1">{"'Sheet1'!$L$16"}</definedName>
    <definedName name="FCode" hidden="1">#REF!</definedName>
    <definedName name="GHHHS" hidden="1">{"'Sheet1'!$L$16"}</definedName>
    <definedName name="hanh" hidden="1">{"'Sheet1'!$L$16"}</definedName>
    <definedName name="HiddenRows" hidden="1">#REF!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"C:\2689\Q\??\00q3961????PTA3??\MyHTML.htm"</definedName>
    <definedName name="HTML_Title" hidden="1">"00Q3961-SUM"</definedName>
    <definedName name="huy" hidden="1">{"'Sheet1'!$L$16"}</definedName>
    <definedName name="lan" hidden="1">{#N/A,#N/A,TRUE,"BT M200 da 10x20"}</definedName>
    <definedName name="Nam" hidden="1">#REF!</definedName>
    <definedName name="NPP" hidden="1">#REF!</definedName>
    <definedName name="OrderTable" hidden="1">#REF!</definedName>
    <definedName name="PL" hidden="1">#REF!</definedName>
    <definedName name="_xlnm.Print_Area" localSheetId="0">'PHỤ LỤC 4'!$A$1:$AP$767</definedName>
    <definedName name="_xlnm.Print_Titles" localSheetId="0">'PHỤ LỤC 4'!$5:$6</definedName>
    <definedName name="ProdForm" hidden="1">#REF!</definedName>
    <definedName name="Product" hidden="1">#REF!</definedName>
    <definedName name="RCArea" hidden="1">#REF!</definedName>
    <definedName name="SpecialPrice" hidden="1">#REF!</definedName>
    <definedName name="tbl_ProdInfo" hidden="1">#REF!</definedName>
    <definedName name="THchung" hidden="1">#REF!</definedName>
    <definedName name="TI" hidden="1">#REF!</definedName>
    <definedName name="wrn.BAOCAO." hidden="1">{#N/A,#N/A,FALSE,"sum";#N/A,#N/A,FALSE,"MARTV";#N/A,#N/A,FALSE,"APRTV"}</definedName>
    <definedName name="wrn.chi._.tiÆt." hidden="1">{#N/A,#N/A,FALSE,"Chi tiÆt"}</definedName>
    <definedName name="wrn.vd." hidden="1">{#N/A,#N/A,TRUE,"BT M200 da 10x20"}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3" i="1" l="1"/>
  <c r="AN21" i="1"/>
  <c r="AN29" i="1"/>
  <c r="AN37" i="1"/>
  <c r="AN45" i="1"/>
  <c r="AN53" i="1"/>
  <c r="AN61" i="1"/>
  <c r="AN69" i="1"/>
  <c r="AN77" i="1"/>
  <c r="AN85" i="1"/>
  <c r="AN93" i="1"/>
  <c r="AN101" i="1"/>
  <c r="AN109" i="1"/>
  <c r="AN117" i="1"/>
  <c r="AN125" i="1"/>
  <c r="AN133" i="1"/>
  <c r="AN141" i="1"/>
  <c r="AN149" i="1"/>
  <c r="AN157" i="1"/>
  <c r="AN159" i="1"/>
  <c r="AN167" i="1"/>
  <c r="AN173" i="1"/>
  <c r="AN175" i="1"/>
  <c r="AN181" i="1"/>
  <c r="AN183" i="1"/>
  <c r="AN189" i="1"/>
  <c r="AN197" i="1"/>
  <c r="AN205" i="1"/>
  <c r="AN213" i="1"/>
  <c r="AN221" i="1"/>
  <c r="AN229" i="1"/>
  <c r="AN237" i="1"/>
  <c r="AN245" i="1"/>
  <c r="AN253" i="1"/>
  <c r="AN255" i="1"/>
  <c r="AN261" i="1"/>
  <c r="AN263" i="1"/>
  <c r="AN269" i="1"/>
  <c r="AN271" i="1"/>
  <c r="AN279" i="1"/>
  <c r="AN285" i="1"/>
  <c r="AN287" i="1"/>
  <c r="AN293" i="1"/>
  <c r="AN295" i="1"/>
  <c r="AN303" i="1"/>
  <c r="AN309" i="1"/>
  <c r="AN311" i="1"/>
  <c r="AN319" i="1"/>
  <c r="AN325" i="1"/>
  <c r="AN327" i="1"/>
  <c r="AN333" i="1"/>
  <c r="AN335" i="1"/>
  <c r="AN343" i="1"/>
  <c r="AN349" i="1"/>
  <c r="AN351" i="1"/>
  <c r="AN357" i="1"/>
  <c r="AN359" i="1"/>
  <c r="AN365" i="1"/>
  <c r="AN367" i="1"/>
  <c r="AN375" i="1"/>
  <c r="AN381" i="1"/>
  <c r="AN383" i="1"/>
  <c r="AN391" i="1"/>
  <c r="AN397" i="1"/>
  <c r="AN399" i="1"/>
  <c r="AN405" i="1"/>
  <c r="AN407" i="1"/>
  <c r="AN413" i="1"/>
  <c r="AN415" i="1"/>
  <c r="AN421" i="1"/>
  <c r="AN423" i="1"/>
  <c r="AN429" i="1"/>
  <c r="AN431" i="1"/>
  <c r="AN439" i="1"/>
  <c r="AN445" i="1"/>
  <c r="AN447" i="1"/>
  <c r="AN455" i="1"/>
  <c r="AN461" i="1"/>
  <c r="AN463" i="1"/>
  <c r="AN469" i="1"/>
  <c r="AN471" i="1"/>
  <c r="AN477" i="1"/>
  <c r="AN479" i="1"/>
  <c r="AN485" i="1"/>
  <c r="AN487" i="1"/>
  <c r="AN493" i="1"/>
  <c r="AN495" i="1"/>
  <c r="AN503" i="1"/>
  <c r="AN509" i="1"/>
  <c r="AN511" i="1"/>
  <c r="AN519" i="1"/>
  <c r="AN525" i="1"/>
  <c r="AN527" i="1"/>
  <c r="AN533" i="1"/>
  <c r="AN535" i="1"/>
  <c r="AN541" i="1"/>
  <c r="AN543" i="1"/>
  <c r="AN549" i="1"/>
  <c r="AN551" i="1"/>
  <c r="AN557" i="1"/>
  <c r="AN559" i="1"/>
  <c r="AN567" i="1"/>
  <c r="AN573" i="1"/>
  <c r="AN575" i="1"/>
  <c r="AN581" i="1"/>
  <c r="AN583" i="1"/>
  <c r="AN591" i="1"/>
  <c r="AN597" i="1"/>
  <c r="AN599" i="1"/>
  <c r="AN605" i="1"/>
  <c r="AN607" i="1"/>
  <c r="AN613" i="1"/>
  <c r="AN615" i="1"/>
  <c r="AN621" i="1"/>
  <c r="AN623" i="1"/>
  <c r="AN629" i="1"/>
  <c r="AN631" i="1"/>
  <c r="AN639" i="1"/>
  <c r="AN645" i="1"/>
  <c r="AN647" i="1"/>
  <c r="AN653" i="1"/>
  <c r="AN655" i="1"/>
  <c r="AN661" i="1"/>
  <c r="AN663" i="1"/>
  <c r="AN669" i="1"/>
  <c r="AN671" i="1"/>
  <c r="AN677" i="1"/>
  <c r="AN679" i="1"/>
  <c r="AN685" i="1"/>
  <c r="AN687" i="1"/>
  <c r="AN693" i="1"/>
  <c r="AN695" i="1"/>
  <c r="AN701" i="1"/>
  <c r="AN703" i="1"/>
  <c r="AN709" i="1"/>
  <c r="AN711" i="1"/>
  <c r="AN719" i="1"/>
  <c r="AN725" i="1"/>
  <c r="AN727" i="1"/>
  <c r="AN733" i="1"/>
  <c r="AN734" i="1"/>
  <c r="AN735" i="1"/>
  <c r="AN741" i="1"/>
  <c r="AN742" i="1"/>
  <c r="AN743" i="1"/>
  <c r="AN749" i="1"/>
  <c r="AN750" i="1"/>
  <c r="AN751" i="1"/>
  <c r="AN758" i="1"/>
  <c r="AN759" i="1"/>
  <c r="AN764" i="1"/>
  <c r="AN765" i="1"/>
  <c r="AN766" i="1"/>
  <c r="AN767" i="1"/>
  <c r="AL767" i="1"/>
  <c r="AK767" i="1"/>
  <c r="T767" i="1"/>
  <c r="V767" i="1" s="1"/>
  <c r="AL766" i="1"/>
  <c r="AK766" i="1"/>
  <c r="T766" i="1"/>
  <c r="V766" i="1" s="1"/>
  <c r="AL765" i="1"/>
  <c r="AK765" i="1"/>
  <c r="T765" i="1"/>
  <c r="V765" i="1" s="1"/>
  <c r="AL764" i="1"/>
  <c r="AK764" i="1"/>
  <c r="T764" i="1"/>
  <c r="V764" i="1" s="1"/>
  <c r="AN763" i="1"/>
  <c r="AL763" i="1"/>
  <c r="AK763" i="1"/>
  <c r="T763" i="1"/>
  <c r="V763" i="1" s="1"/>
  <c r="AN762" i="1"/>
  <c r="AL762" i="1"/>
  <c r="AK762" i="1"/>
  <c r="T762" i="1"/>
  <c r="V762" i="1" s="1"/>
  <c r="AN761" i="1"/>
  <c r="AL761" i="1"/>
  <c r="AK761" i="1"/>
  <c r="T761" i="1"/>
  <c r="V761" i="1" s="1"/>
  <c r="AN760" i="1"/>
  <c r="AL760" i="1"/>
  <c r="AK760" i="1"/>
  <c r="T760" i="1"/>
  <c r="V760" i="1" s="1"/>
  <c r="AL759" i="1"/>
  <c r="AK759" i="1"/>
  <c r="T759" i="1"/>
  <c r="V759" i="1" s="1"/>
  <c r="AL758" i="1"/>
  <c r="AK758" i="1"/>
  <c r="T758" i="1"/>
  <c r="V758" i="1" s="1"/>
  <c r="AN757" i="1"/>
  <c r="AL757" i="1"/>
  <c r="AK757" i="1"/>
  <c r="T757" i="1"/>
  <c r="V757" i="1" s="1"/>
  <c r="AN756" i="1"/>
  <c r="AL756" i="1"/>
  <c r="AK756" i="1"/>
  <c r="T756" i="1"/>
  <c r="V756" i="1" s="1"/>
  <c r="AN755" i="1"/>
  <c r="AL755" i="1"/>
  <c r="AK755" i="1"/>
  <c r="T755" i="1"/>
  <c r="V755" i="1" s="1"/>
  <c r="AN754" i="1"/>
  <c r="AL754" i="1"/>
  <c r="AK754" i="1"/>
  <c r="T754" i="1"/>
  <c r="V754" i="1" s="1"/>
  <c r="AN753" i="1"/>
  <c r="AL753" i="1"/>
  <c r="AK753" i="1"/>
  <c r="T753" i="1"/>
  <c r="V753" i="1" s="1"/>
  <c r="AN752" i="1"/>
  <c r="AL752" i="1"/>
  <c r="AK752" i="1"/>
  <c r="T752" i="1"/>
  <c r="V752" i="1" s="1"/>
  <c r="AL751" i="1"/>
  <c r="AK751" i="1"/>
  <c r="T751" i="1"/>
  <c r="V751" i="1" s="1"/>
  <c r="AL750" i="1"/>
  <c r="AK750" i="1"/>
  <c r="T750" i="1"/>
  <c r="V750" i="1" s="1"/>
  <c r="AL749" i="1"/>
  <c r="AK749" i="1"/>
  <c r="T749" i="1"/>
  <c r="V749" i="1" s="1"/>
  <c r="AN748" i="1"/>
  <c r="AL748" i="1"/>
  <c r="AK748" i="1"/>
  <c r="T748" i="1"/>
  <c r="V748" i="1" s="1"/>
  <c r="AN747" i="1"/>
  <c r="AL747" i="1"/>
  <c r="AK747" i="1"/>
  <c r="T747" i="1"/>
  <c r="V747" i="1" s="1"/>
  <c r="AN746" i="1"/>
  <c r="AL746" i="1"/>
  <c r="AK746" i="1"/>
  <c r="T746" i="1"/>
  <c r="V746" i="1" s="1"/>
  <c r="AN745" i="1"/>
  <c r="AL745" i="1"/>
  <c r="AK745" i="1"/>
  <c r="T745" i="1"/>
  <c r="V745" i="1" s="1"/>
  <c r="AN744" i="1"/>
  <c r="AL744" i="1"/>
  <c r="AK744" i="1"/>
  <c r="T744" i="1"/>
  <c r="V744" i="1" s="1"/>
  <c r="AL743" i="1"/>
  <c r="AK743" i="1"/>
  <c r="T743" i="1"/>
  <c r="V743" i="1" s="1"/>
  <c r="AL742" i="1"/>
  <c r="AK742" i="1"/>
  <c r="T742" i="1"/>
  <c r="V742" i="1" s="1"/>
  <c r="AL741" i="1"/>
  <c r="AK741" i="1"/>
  <c r="T741" i="1"/>
  <c r="V741" i="1" s="1"/>
  <c r="AN740" i="1"/>
  <c r="AL740" i="1"/>
  <c r="AK740" i="1"/>
  <c r="T740" i="1"/>
  <c r="V740" i="1" s="1"/>
  <c r="AN739" i="1"/>
  <c r="AL739" i="1"/>
  <c r="AK739" i="1"/>
  <c r="T739" i="1"/>
  <c r="V739" i="1" s="1"/>
  <c r="AN738" i="1"/>
  <c r="AL738" i="1"/>
  <c r="AK738" i="1"/>
  <c r="T738" i="1"/>
  <c r="V738" i="1" s="1"/>
  <c r="AN737" i="1"/>
  <c r="AL737" i="1"/>
  <c r="AK737" i="1"/>
  <c r="T737" i="1"/>
  <c r="V737" i="1" s="1"/>
  <c r="AN736" i="1"/>
  <c r="AL736" i="1"/>
  <c r="AK736" i="1"/>
  <c r="T736" i="1"/>
  <c r="V736" i="1" s="1"/>
  <c r="AL735" i="1"/>
  <c r="AK735" i="1"/>
  <c r="T735" i="1"/>
  <c r="V735" i="1" s="1"/>
  <c r="AL734" i="1"/>
  <c r="AK734" i="1"/>
  <c r="T734" i="1"/>
  <c r="V734" i="1" s="1"/>
  <c r="AL733" i="1"/>
  <c r="AK733" i="1"/>
  <c r="T733" i="1"/>
  <c r="V733" i="1" s="1"/>
  <c r="AN732" i="1"/>
  <c r="AL732" i="1"/>
  <c r="AK732" i="1"/>
  <c r="T732" i="1"/>
  <c r="V732" i="1" s="1"/>
  <c r="AN731" i="1"/>
  <c r="AL731" i="1"/>
  <c r="AK731" i="1"/>
  <c r="T731" i="1"/>
  <c r="V731" i="1" s="1"/>
  <c r="AN730" i="1"/>
  <c r="AL730" i="1"/>
  <c r="AK730" i="1"/>
  <c r="T730" i="1"/>
  <c r="V730" i="1" s="1"/>
  <c r="AN729" i="1"/>
  <c r="AL729" i="1"/>
  <c r="AK729" i="1"/>
  <c r="T729" i="1"/>
  <c r="V729" i="1" s="1"/>
  <c r="AN728" i="1"/>
  <c r="AL728" i="1"/>
  <c r="AK728" i="1"/>
  <c r="T728" i="1"/>
  <c r="V728" i="1" s="1"/>
  <c r="AL727" i="1"/>
  <c r="AK727" i="1"/>
  <c r="T727" i="1"/>
  <c r="V727" i="1" s="1"/>
  <c r="AN726" i="1"/>
  <c r="AL726" i="1"/>
  <c r="AK726" i="1"/>
  <c r="T726" i="1"/>
  <c r="V726" i="1" s="1"/>
  <c r="AL725" i="1"/>
  <c r="AK725" i="1"/>
  <c r="T725" i="1"/>
  <c r="V725" i="1" s="1"/>
  <c r="AN724" i="1"/>
  <c r="AK724" i="1"/>
  <c r="T724" i="1"/>
  <c r="V724" i="1" s="1"/>
  <c r="AN723" i="1"/>
  <c r="AL723" i="1"/>
  <c r="AK723" i="1"/>
  <c r="T723" i="1"/>
  <c r="V723" i="1" s="1"/>
  <c r="AN722" i="1"/>
  <c r="AL722" i="1"/>
  <c r="AK722" i="1"/>
  <c r="T722" i="1"/>
  <c r="V722" i="1" s="1"/>
  <c r="AN721" i="1"/>
  <c r="AL721" i="1"/>
  <c r="AK721" i="1"/>
  <c r="T721" i="1"/>
  <c r="V721" i="1" s="1"/>
  <c r="AN720" i="1"/>
  <c r="AL720" i="1"/>
  <c r="AK720" i="1"/>
  <c r="T720" i="1"/>
  <c r="V720" i="1" s="1"/>
  <c r="AL719" i="1"/>
  <c r="AK719" i="1"/>
  <c r="T719" i="1"/>
  <c r="V719" i="1" s="1"/>
  <c r="AN718" i="1"/>
  <c r="AL718" i="1"/>
  <c r="AK718" i="1"/>
  <c r="T718" i="1"/>
  <c r="V718" i="1" s="1"/>
  <c r="AN717" i="1"/>
  <c r="AL717" i="1"/>
  <c r="AK717" i="1"/>
  <c r="T717" i="1"/>
  <c r="V717" i="1" s="1"/>
  <c r="AN716" i="1"/>
  <c r="AL716" i="1"/>
  <c r="AK716" i="1"/>
  <c r="T716" i="1"/>
  <c r="V716" i="1" s="1"/>
  <c r="AN715" i="1"/>
  <c r="AL715" i="1"/>
  <c r="AK715" i="1"/>
  <c r="T715" i="1"/>
  <c r="V715" i="1" s="1"/>
  <c r="AN714" i="1"/>
  <c r="AL714" i="1"/>
  <c r="AK714" i="1"/>
  <c r="T714" i="1"/>
  <c r="V714" i="1" s="1"/>
  <c r="AN713" i="1"/>
  <c r="AL713" i="1"/>
  <c r="AK713" i="1"/>
  <c r="T713" i="1"/>
  <c r="V713" i="1" s="1"/>
  <c r="AN712" i="1"/>
  <c r="AL712" i="1"/>
  <c r="AK712" i="1"/>
  <c r="T712" i="1"/>
  <c r="V712" i="1" s="1"/>
  <c r="AL711" i="1"/>
  <c r="AK711" i="1"/>
  <c r="T711" i="1"/>
  <c r="V711" i="1" s="1"/>
  <c r="AN710" i="1"/>
  <c r="AL710" i="1"/>
  <c r="AK710" i="1"/>
  <c r="T710" i="1"/>
  <c r="V710" i="1" s="1"/>
  <c r="AL709" i="1"/>
  <c r="AK709" i="1"/>
  <c r="T709" i="1"/>
  <c r="V709" i="1" s="1"/>
  <c r="AN708" i="1"/>
  <c r="AL708" i="1"/>
  <c r="AK708" i="1"/>
  <c r="T708" i="1"/>
  <c r="V708" i="1" s="1"/>
  <c r="AN707" i="1"/>
  <c r="AL707" i="1"/>
  <c r="AK707" i="1"/>
  <c r="T707" i="1"/>
  <c r="V707" i="1" s="1"/>
  <c r="AN706" i="1"/>
  <c r="AL706" i="1"/>
  <c r="AK706" i="1"/>
  <c r="T706" i="1"/>
  <c r="V706" i="1" s="1"/>
  <c r="AN705" i="1"/>
  <c r="AL705" i="1"/>
  <c r="AK705" i="1"/>
  <c r="T705" i="1"/>
  <c r="V705" i="1" s="1"/>
  <c r="AN704" i="1"/>
  <c r="AL704" i="1"/>
  <c r="AK704" i="1"/>
  <c r="T704" i="1"/>
  <c r="V704" i="1" s="1"/>
  <c r="AL703" i="1"/>
  <c r="AK703" i="1"/>
  <c r="T703" i="1"/>
  <c r="V703" i="1" s="1"/>
  <c r="AN702" i="1"/>
  <c r="AL702" i="1"/>
  <c r="AK702" i="1"/>
  <c r="T702" i="1"/>
  <c r="V702" i="1" s="1"/>
  <c r="AK701" i="1"/>
  <c r="T701" i="1"/>
  <c r="V701" i="1" s="1"/>
  <c r="AN700" i="1"/>
  <c r="AK700" i="1"/>
  <c r="T700" i="1"/>
  <c r="V700" i="1" s="1"/>
  <c r="AN699" i="1"/>
  <c r="AK699" i="1"/>
  <c r="T699" i="1"/>
  <c r="V699" i="1" s="1"/>
  <c r="AN698" i="1"/>
  <c r="AK698" i="1"/>
  <c r="T698" i="1"/>
  <c r="V698" i="1" s="1"/>
  <c r="AN697" i="1"/>
  <c r="AK697" i="1"/>
  <c r="T697" i="1"/>
  <c r="V697" i="1" s="1"/>
  <c r="AN696" i="1"/>
  <c r="AL696" i="1"/>
  <c r="AK696" i="1"/>
  <c r="T696" i="1"/>
  <c r="V696" i="1" s="1"/>
  <c r="AL695" i="1"/>
  <c r="AK695" i="1"/>
  <c r="T695" i="1"/>
  <c r="V695" i="1" s="1"/>
  <c r="AN694" i="1"/>
  <c r="AL694" i="1"/>
  <c r="AK694" i="1"/>
  <c r="T694" i="1"/>
  <c r="V694" i="1" s="1"/>
  <c r="AL693" i="1"/>
  <c r="AK693" i="1"/>
  <c r="T693" i="1"/>
  <c r="V693" i="1" s="1"/>
  <c r="AN692" i="1"/>
  <c r="AL692" i="1"/>
  <c r="AK692" i="1"/>
  <c r="T692" i="1"/>
  <c r="V692" i="1" s="1"/>
  <c r="AN691" i="1"/>
  <c r="AL691" i="1"/>
  <c r="AK691" i="1"/>
  <c r="T691" i="1"/>
  <c r="V691" i="1" s="1"/>
  <c r="AN690" i="1"/>
  <c r="AK690" i="1"/>
  <c r="T690" i="1"/>
  <c r="V690" i="1" s="1"/>
  <c r="AN689" i="1"/>
  <c r="AK689" i="1"/>
  <c r="T689" i="1"/>
  <c r="V689" i="1" s="1"/>
  <c r="AN688" i="1"/>
  <c r="AK688" i="1"/>
  <c r="T688" i="1"/>
  <c r="V688" i="1" s="1"/>
  <c r="AL687" i="1"/>
  <c r="AK687" i="1"/>
  <c r="T687" i="1"/>
  <c r="V687" i="1" s="1"/>
  <c r="AN686" i="1"/>
  <c r="AL686" i="1"/>
  <c r="AK686" i="1"/>
  <c r="T686" i="1"/>
  <c r="V686" i="1" s="1"/>
  <c r="AK685" i="1"/>
  <c r="T685" i="1"/>
  <c r="V685" i="1" s="1"/>
  <c r="AN684" i="1"/>
  <c r="AL684" i="1"/>
  <c r="AK684" i="1"/>
  <c r="T684" i="1"/>
  <c r="V684" i="1" s="1"/>
  <c r="AN683" i="1"/>
  <c r="AL683" i="1"/>
  <c r="AK683" i="1"/>
  <c r="T683" i="1"/>
  <c r="V683" i="1" s="1"/>
  <c r="AN682" i="1"/>
  <c r="AL682" i="1"/>
  <c r="AK682" i="1"/>
  <c r="T682" i="1"/>
  <c r="V682" i="1" s="1"/>
  <c r="AN681" i="1"/>
  <c r="AL681" i="1"/>
  <c r="AK681" i="1"/>
  <c r="T681" i="1"/>
  <c r="V681" i="1" s="1"/>
  <c r="AN680" i="1"/>
  <c r="AL680" i="1"/>
  <c r="AK680" i="1"/>
  <c r="T680" i="1"/>
  <c r="V680" i="1" s="1"/>
  <c r="AL679" i="1"/>
  <c r="AK679" i="1"/>
  <c r="T679" i="1"/>
  <c r="V679" i="1" s="1"/>
  <c r="AN678" i="1"/>
  <c r="AL678" i="1"/>
  <c r="AK678" i="1"/>
  <c r="T678" i="1"/>
  <c r="V678" i="1" s="1"/>
  <c r="AK677" i="1"/>
  <c r="T677" i="1"/>
  <c r="V677" i="1" s="1"/>
  <c r="AN676" i="1"/>
  <c r="AL676" i="1"/>
  <c r="AK676" i="1"/>
  <c r="T676" i="1"/>
  <c r="V676" i="1" s="1"/>
  <c r="AN675" i="1"/>
  <c r="AL675" i="1"/>
  <c r="AK675" i="1"/>
  <c r="T675" i="1"/>
  <c r="V675" i="1" s="1"/>
  <c r="AN674" i="1"/>
  <c r="AL674" i="1"/>
  <c r="AK674" i="1"/>
  <c r="T674" i="1"/>
  <c r="V674" i="1" s="1"/>
  <c r="AN673" i="1"/>
  <c r="AL673" i="1"/>
  <c r="AK673" i="1"/>
  <c r="T673" i="1"/>
  <c r="V673" i="1" s="1"/>
  <c r="AN672" i="1"/>
  <c r="AL672" i="1"/>
  <c r="AK672" i="1"/>
  <c r="T672" i="1"/>
  <c r="V672" i="1" s="1"/>
  <c r="AL671" i="1"/>
  <c r="AK671" i="1"/>
  <c r="T671" i="1"/>
  <c r="V671" i="1" s="1"/>
  <c r="AN670" i="1"/>
  <c r="AL670" i="1"/>
  <c r="AK670" i="1"/>
  <c r="T670" i="1"/>
  <c r="V670" i="1" s="1"/>
  <c r="AL669" i="1"/>
  <c r="AK669" i="1"/>
  <c r="T669" i="1"/>
  <c r="V669" i="1" s="1"/>
  <c r="AN668" i="1"/>
  <c r="AL668" i="1"/>
  <c r="AK668" i="1"/>
  <c r="T668" i="1"/>
  <c r="V668" i="1" s="1"/>
  <c r="AN667" i="1"/>
  <c r="AL667" i="1"/>
  <c r="AK667" i="1"/>
  <c r="T667" i="1"/>
  <c r="V667" i="1" s="1"/>
  <c r="AN666" i="1"/>
  <c r="AL666" i="1"/>
  <c r="AK666" i="1"/>
  <c r="T666" i="1"/>
  <c r="V666" i="1" s="1"/>
  <c r="AN665" i="1"/>
  <c r="AL665" i="1"/>
  <c r="AK665" i="1"/>
  <c r="T665" i="1"/>
  <c r="V665" i="1" s="1"/>
  <c r="AN664" i="1"/>
  <c r="AL664" i="1"/>
  <c r="AK664" i="1"/>
  <c r="T664" i="1"/>
  <c r="V664" i="1" s="1"/>
  <c r="AL663" i="1"/>
  <c r="AK663" i="1"/>
  <c r="T663" i="1"/>
  <c r="V663" i="1" s="1"/>
  <c r="AN662" i="1"/>
  <c r="AL662" i="1"/>
  <c r="AK662" i="1"/>
  <c r="T662" i="1"/>
  <c r="V662" i="1" s="1"/>
  <c r="AL661" i="1"/>
  <c r="AK661" i="1"/>
  <c r="T661" i="1"/>
  <c r="V661" i="1" s="1"/>
  <c r="AN660" i="1"/>
  <c r="AL660" i="1"/>
  <c r="AK660" i="1"/>
  <c r="T660" i="1"/>
  <c r="V660" i="1" s="1"/>
  <c r="AN659" i="1"/>
  <c r="AL659" i="1"/>
  <c r="AK659" i="1"/>
  <c r="T659" i="1"/>
  <c r="V659" i="1" s="1"/>
  <c r="AN658" i="1"/>
  <c r="AL658" i="1"/>
  <c r="AK658" i="1"/>
  <c r="T658" i="1"/>
  <c r="V658" i="1" s="1"/>
  <c r="AN657" i="1"/>
  <c r="AL657" i="1"/>
  <c r="AK657" i="1"/>
  <c r="T657" i="1"/>
  <c r="V657" i="1" s="1"/>
  <c r="AN656" i="1"/>
  <c r="AL656" i="1"/>
  <c r="AK656" i="1"/>
  <c r="T656" i="1"/>
  <c r="V656" i="1" s="1"/>
  <c r="AL655" i="1"/>
  <c r="AK655" i="1"/>
  <c r="T655" i="1"/>
  <c r="V655" i="1" s="1"/>
  <c r="AN654" i="1"/>
  <c r="AL654" i="1"/>
  <c r="AK654" i="1"/>
  <c r="T654" i="1"/>
  <c r="V654" i="1" s="1"/>
  <c r="AL653" i="1"/>
  <c r="AK653" i="1"/>
  <c r="T653" i="1"/>
  <c r="V653" i="1" s="1"/>
  <c r="AN652" i="1"/>
  <c r="AL652" i="1"/>
  <c r="AK652" i="1"/>
  <c r="T652" i="1"/>
  <c r="V652" i="1" s="1"/>
  <c r="AN651" i="1"/>
  <c r="AL651" i="1"/>
  <c r="AK651" i="1"/>
  <c r="T651" i="1"/>
  <c r="V651" i="1" s="1"/>
  <c r="AN650" i="1"/>
  <c r="AL650" i="1"/>
  <c r="AK650" i="1"/>
  <c r="T650" i="1"/>
  <c r="V650" i="1" s="1"/>
  <c r="AN649" i="1"/>
  <c r="AL649" i="1"/>
  <c r="AK649" i="1"/>
  <c r="T649" i="1"/>
  <c r="V649" i="1" s="1"/>
  <c r="AN648" i="1"/>
  <c r="AL648" i="1"/>
  <c r="AK648" i="1"/>
  <c r="T648" i="1"/>
  <c r="V648" i="1" s="1"/>
  <c r="AL647" i="1"/>
  <c r="AK647" i="1"/>
  <c r="T647" i="1"/>
  <c r="V647" i="1" s="1"/>
  <c r="AN646" i="1"/>
  <c r="AL646" i="1"/>
  <c r="AK646" i="1"/>
  <c r="T646" i="1"/>
  <c r="V646" i="1" s="1"/>
  <c r="AL645" i="1"/>
  <c r="AK645" i="1"/>
  <c r="T645" i="1"/>
  <c r="V645" i="1" s="1"/>
  <c r="AN644" i="1"/>
  <c r="AL644" i="1"/>
  <c r="AK644" i="1"/>
  <c r="T644" i="1"/>
  <c r="V644" i="1" s="1"/>
  <c r="AN643" i="1"/>
  <c r="AL643" i="1"/>
  <c r="AK643" i="1"/>
  <c r="T643" i="1"/>
  <c r="V643" i="1" s="1"/>
  <c r="AN642" i="1"/>
  <c r="AL642" i="1"/>
  <c r="AK642" i="1"/>
  <c r="T642" i="1"/>
  <c r="V642" i="1" s="1"/>
  <c r="AN641" i="1"/>
  <c r="AL641" i="1"/>
  <c r="AK641" i="1"/>
  <c r="T641" i="1"/>
  <c r="V641" i="1" s="1"/>
  <c r="AN640" i="1"/>
  <c r="AL640" i="1"/>
  <c r="AK640" i="1"/>
  <c r="T640" i="1"/>
  <c r="V640" i="1" s="1"/>
  <c r="AL639" i="1"/>
  <c r="AK639" i="1"/>
  <c r="T639" i="1"/>
  <c r="V639" i="1" s="1"/>
  <c r="AN638" i="1"/>
  <c r="AL638" i="1"/>
  <c r="AK638" i="1"/>
  <c r="T638" i="1"/>
  <c r="V638" i="1" s="1"/>
  <c r="AN637" i="1"/>
  <c r="AL637" i="1"/>
  <c r="AK637" i="1"/>
  <c r="T637" i="1"/>
  <c r="V637" i="1" s="1"/>
  <c r="AN636" i="1"/>
  <c r="AL636" i="1"/>
  <c r="AK636" i="1"/>
  <c r="T636" i="1"/>
  <c r="V636" i="1" s="1"/>
  <c r="AN635" i="1"/>
  <c r="AL635" i="1"/>
  <c r="AK635" i="1"/>
  <c r="T635" i="1"/>
  <c r="V635" i="1" s="1"/>
  <c r="AN634" i="1"/>
  <c r="AL634" i="1"/>
  <c r="AK634" i="1"/>
  <c r="T634" i="1"/>
  <c r="V634" i="1" s="1"/>
  <c r="AN633" i="1"/>
  <c r="AL633" i="1"/>
  <c r="AK633" i="1"/>
  <c r="T633" i="1"/>
  <c r="V633" i="1" s="1"/>
  <c r="AN632" i="1"/>
  <c r="AL632" i="1"/>
  <c r="AK632" i="1"/>
  <c r="T632" i="1"/>
  <c r="V632" i="1" s="1"/>
  <c r="AL631" i="1"/>
  <c r="AK631" i="1"/>
  <c r="T631" i="1"/>
  <c r="V631" i="1" s="1"/>
  <c r="AN630" i="1"/>
  <c r="AL630" i="1"/>
  <c r="AK630" i="1"/>
  <c r="T630" i="1"/>
  <c r="V630" i="1" s="1"/>
  <c r="AL629" i="1"/>
  <c r="AK629" i="1"/>
  <c r="T629" i="1"/>
  <c r="V629" i="1" s="1"/>
  <c r="AN628" i="1"/>
  <c r="AL628" i="1"/>
  <c r="AK628" i="1"/>
  <c r="T628" i="1"/>
  <c r="V628" i="1" s="1"/>
  <c r="AN627" i="1"/>
  <c r="AL627" i="1"/>
  <c r="AK627" i="1"/>
  <c r="T627" i="1"/>
  <c r="V627" i="1" s="1"/>
  <c r="AN626" i="1"/>
  <c r="AL626" i="1"/>
  <c r="AK626" i="1"/>
  <c r="T626" i="1"/>
  <c r="V626" i="1" s="1"/>
  <c r="AN625" i="1"/>
  <c r="AL625" i="1"/>
  <c r="AK625" i="1"/>
  <c r="T625" i="1"/>
  <c r="V625" i="1" s="1"/>
  <c r="AN624" i="1"/>
  <c r="AL624" i="1"/>
  <c r="AK624" i="1"/>
  <c r="T624" i="1"/>
  <c r="V624" i="1" s="1"/>
  <c r="AL623" i="1"/>
  <c r="AK623" i="1"/>
  <c r="T623" i="1"/>
  <c r="V623" i="1" s="1"/>
  <c r="AN622" i="1"/>
  <c r="AL622" i="1"/>
  <c r="AK622" i="1"/>
  <c r="T622" i="1"/>
  <c r="V622" i="1" s="1"/>
  <c r="AL621" i="1"/>
  <c r="AK621" i="1"/>
  <c r="T621" i="1"/>
  <c r="V621" i="1" s="1"/>
  <c r="AN620" i="1"/>
  <c r="AL620" i="1"/>
  <c r="AK620" i="1"/>
  <c r="T620" i="1"/>
  <c r="V620" i="1" s="1"/>
  <c r="AN619" i="1"/>
  <c r="AL619" i="1"/>
  <c r="AK619" i="1"/>
  <c r="T619" i="1"/>
  <c r="V619" i="1" s="1"/>
  <c r="AN618" i="1"/>
  <c r="AL618" i="1"/>
  <c r="AK618" i="1"/>
  <c r="T618" i="1"/>
  <c r="V618" i="1" s="1"/>
  <c r="AN617" i="1"/>
  <c r="AL617" i="1"/>
  <c r="AK617" i="1"/>
  <c r="T617" i="1"/>
  <c r="V617" i="1" s="1"/>
  <c r="AN616" i="1"/>
  <c r="AL616" i="1"/>
  <c r="AK616" i="1"/>
  <c r="T616" i="1"/>
  <c r="V616" i="1" s="1"/>
  <c r="AL615" i="1"/>
  <c r="AK615" i="1"/>
  <c r="T615" i="1"/>
  <c r="V615" i="1" s="1"/>
  <c r="AN614" i="1"/>
  <c r="AL614" i="1"/>
  <c r="AK614" i="1"/>
  <c r="T614" i="1"/>
  <c r="V614" i="1" s="1"/>
  <c r="AL613" i="1"/>
  <c r="AK613" i="1"/>
  <c r="T613" i="1"/>
  <c r="V613" i="1" s="1"/>
  <c r="AN612" i="1"/>
  <c r="AL612" i="1"/>
  <c r="AK612" i="1"/>
  <c r="T612" i="1"/>
  <c r="V612" i="1" s="1"/>
  <c r="AN611" i="1"/>
  <c r="AL611" i="1"/>
  <c r="AK611" i="1"/>
  <c r="T611" i="1"/>
  <c r="V611" i="1" s="1"/>
  <c r="AN610" i="1"/>
  <c r="AL610" i="1"/>
  <c r="AK610" i="1"/>
  <c r="T610" i="1"/>
  <c r="V610" i="1" s="1"/>
  <c r="AN609" i="1"/>
  <c r="AL609" i="1"/>
  <c r="AK609" i="1"/>
  <c r="T609" i="1"/>
  <c r="V609" i="1" s="1"/>
  <c r="AN608" i="1"/>
  <c r="AL608" i="1"/>
  <c r="AK608" i="1"/>
  <c r="T608" i="1"/>
  <c r="V608" i="1" s="1"/>
  <c r="AL607" i="1"/>
  <c r="AK607" i="1"/>
  <c r="T607" i="1"/>
  <c r="V607" i="1" s="1"/>
  <c r="AN606" i="1"/>
  <c r="AL606" i="1"/>
  <c r="AK606" i="1"/>
  <c r="T606" i="1"/>
  <c r="V606" i="1" s="1"/>
  <c r="AL605" i="1"/>
  <c r="AK605" i="1"/>
  <c r="T605" i="1"/>
  <c r="V605" i="1" s="1"/>
  <c r="AN604" i="1"/>
  <c r="AL604" i="1"/>
  <c r="AK604" i="1"/>
  <c r="T604" i="1"/>
  <c r="V604" i="1" s="1"/>
  <c r="AN603" i="1"/>
  <c r="AL603" i="1"/>
  <c r="AK603" i="1"/>
  <c r="T603" i="1"/>
  <c r="V603" i="1" s="1"/>
  <c r="AN602" i="1"/>
  <c r="AL602" i="1"/>
  <c r="AK602" i="1"/>
  <c r="T602" i="1"/>
  <c r="V602" i="1" s="1"/>
  <c r="AN601" i="1"/>
  <c r="AL601" i="1"/>
  <c r="AK601" i="1"/>
  <c r="T601" i="1"/>
  <c r="V601" i="1" s="1"/>
  <c r="AN600" i="1"/>
  <c r="AL600" i="1"/>
  <c r="AK600" i="1"/>
  <c r="T600" i="1"/>
  <c r="V600" i="1" s="1"/>
  <c r="AL599" i="1"/>
  <c r="AK599" i="1"/>
  <c r="T599" i="1"/>
  <c r="V599" i="1" s="1"/>
  <c r="AN598" i="1"/>
  <c r="AL598" i="1"/>
  <c r="AK598" i="1"/>
  <c r="T598" i="1"/>
  <c r="V598" i="1" s="1"/>
  <c r="AL597" i="1"/>
  <c r="AK597" i="1"/>
  <c r="T597" i="1"/>
  <c r="V597" i="1" s="1"/>
  <c r="AN596" i="1"/>
  <c r="AK596" i="1"/>
  <c r="T596" i="1"/>
  <c r="V596" i="1" s="1"/>
  <c r="AN595" i="1"/>
  <c r="AL595" i="1"/>
  <c r="AK595" i="1"/>
  <c r="T595" i="1"/>
  <c r="V595" i="1" s="1"/>
  <c r="AN594" i="1"/>
  <c r="AL594" i="1"/>
  <c r="AK594" i="1"/>
  <c r="T594" i="1"/>
  <c r="V594" i="1" s="1"/>
  <c r="AN593" i="1"/>
  <c r="AL593" i="1"/>
  <c r="AK593" i="1"/>
  <c r="T593" i="1"/>
  <c r="V593" i="1" s="1"/>
  <c r="AN592" i="1"/>
  <c r="AL592" i="1"/>
  <c r="AK592" i="1"/>
  <c r="T592" i="1"/>
  <c r="V592" i="1" s="1"/>
  <c r="AL591" i="1"/>
  <c r="AK591" i="1"/>
  <c r="T591" i="1"/>
  <c r="V591" i="1" s="1"/>
  <c r="AN590" i="1"/>
  <c r="AL590" i="1"/>
  <c r="AK590" i="1"/>
  <c r="T590" i="1"/>
  <c r="V590" i="1" s="1"/>
  <c r="AN589" i="1"/>
  <c r="AL589" i="1"/>
  <c r="AK589" i="1"/>
  <c r="T589" i="1"/>
  <c r="V589" i="1" s="1"/>
  <c r="AN588" i="1"/>
  <c r="AL588" i="1"/>
  <c r="AK588" i="1"/>
  <c r="T588" i="1"/>
  <c r="V588" i="1" s="1"/>
  <c r="AN587" i="1"/>
  <c r="AL587" i="1"/>
  <c r="AK587" i="1"/>
  <c r="T587" i="1"/>
  <c r="V587" i="1" s="1"/>
  <c r="AN586" i="1"/>
  <c r="AL586" i="1"/>
  <c r="AK586" i="1"/>
  <c r="T586" i="1"/>
  <c r="V586" i="1" s="1"/>
  <c r="AN585" i="1"/>
  <c r="AL585" i="1"/>
  <c r="AK585" i="1"/>
  <c r="T585" i="1"/>
  <c r="V585" i="1" s="1"/>
  <c r="AN584" i="1"/>
  <c r="AL584" i="1"/>
  <c r="AK584" i="1"/>
  <c r="T584" i="1"/>
  <c r="V584" i="1" s="1"/>
  <c r="AL583" i="1"/>
  <c r="AK583" i="1"/>
  <c r="T583" i="1"/>
  <c r="V583" i="1" s="1"/>
  <c r="AN582" i="1"/>
  <c r="AL582" i="1"/>
  <c r="AK582" i="1"/>
  <c r="T582" i="1"/>
  <c r="V582" i="1" s="1"/>
  <c r="AL581" i="1"/>
  <c r="AK581" i="1"/>
  <c r="T581" i="1"/>
  <c r="V581" i="1" s="1"/>
  <c r="AN580" i="1"/>
  <c r="AL580" i="1"/>
  <c r="AK580" i="1"/>
  <c r="T580" i="1"/>
  <c r="V580" i="1" s="1"/>
  <c r="AN579" i="1"/>
  <c r="AL579" i="1"/>
  <c r="AK579" i="1"/>
  <c r="T579" i="1"/>
  <c r="V579" i="1" s="1"/>
  <c r="AN578" i="1"/>
  <c r="AL578" i="1"/>
  <c r="AK578" i="1"/>
  <c r="T578" i="1"/>
  <c r="V578" i="1" s="1"/>
  <c r="AN577" i="1"/>
  <c r="AL577" i="1"/>
  <c r="AK577" i="1"/>
  <c r="T577" i="1"/>
  <c r="V577" i="1" s="1"/>
  <c r="AN576" i="1"/>
  <c r="AL576" i="1"/>
  <c r="AK576" i="1"/>
  <c r="T576" i="1"/>
  <c r="V576" i="1" s="1"/>
  <c r="AL575" i="1"/>
  <c r="AK575" i="1"/>
  <c r="T575" i="1"/>
  <c r="V575" i="1" s="1"/>
  <c r="AN574" i="1"/>
  <c r="AL574" i="1"/>
  <c r="AK574" i="1"/>
  <c r="T574" i="1"/>
  <c r="V574" i="1" s="1"/>
  <c r="AL573" i="1"/>
  <c r="AK573" i="1"/>
  <c r="T573" i="1"/>
  <c r="V573" i="1" s="1"/>
  <c r="AN572" i="1"/>
  <c r="AL572" i="1"/>
  <c r="AK572" i="1"/>
  <c r="T572" i="1"/>
  <c r="V572" i="1" s="1"/>
  <c r="AN571" i="1"/>
  <c r="AL571" i="1"/>
  <c r="AK571" i="1"/>
  <c r="T571" i="1"/>
  <c r="V571" i="1" s="1"/>
  <c r="AN570" i="1"/>
  <c r="AL570" i="1"/>
  <c r="AK570" i="1"/>
  <c r="T570" i="1"/>
  <c r="V570" i="1" s="1"/>
  <c r="AN569" i="1"/>
  <c r="AL569" i="1"/>
  <c r="AK569" i="1"/>
  <c r="T569" i="1"/>
  <c r="V569" i="1" s="1"/>
  <c r="AN568" i="1"/>
  <c r="AL568" i="1"/>
  <c r="AK568" i="1"/>
  <c r="T568" i="1"/>
  <c r="V568" i="1" s="1"/>
  <c r="AL567" i="1"/>
  <c r="AK567" i="1"/>
  <c r="T567" i="1"/>
  <c r="V567" i="1" s="1"/>
  <c r="AN566" i="1"/>
  <c r="AL566" i="1"/>
  <c r="AK566" i="1"/>
  <c r="T566" i="1"/>
  <c r="V566" i="1" s="1"/>
  <c r="AN565" i="1"/>
  <c r="AL565" i="1"/>
  <c r="AK565" i="1"/>
  <c r="T565" i="1"/>
  <c r="V565" i="1" s="1"/>
  <c r="AN564" i="1"/>
  <c r="AL564" i="1"/>
  <c r="AK564" i="1"/>
  <c r="T564" i="1"/>
  <c r="V564" i="1" s="1"/>
  <c r="AN563" i="1"/>
  <c r="AL563" i="1"/>
  <c r="AK563" i="1"/>
  <c r="T563" i="1"/>
  <c r="V563" i="1" s="1"/>
  <c r="AN562" i="1"/>
  <c r="AL562" i="1"/>
  <c r="AK562" i="1"/>
  <c r="T562" i="1"/>
  <c r="V562" i="1" s="1"/>
  <c r="AN561" i="1"/>
  <c r="AL561" i="1"/>
  <c r="AK561" i="1"/>
  <c r="T561" i="1"/>
  <c r="V561" i="1" s="1"/>
  <c r="AN560" i="1"/>
  <c r="AL560" i="1"/>
  <c r="AK560" i="1"/>
  <c r="T560" i="1"/>
  <c r="V560" i="1" s="1"/>
  <c r="AL559" i="1"/>
  <c r="AK559" i="1"/>
  <c r="T559" i="1"/>
  <c r="V559" i="1" s="1"/>
  <c r="AN558" i="1"/>
  <c r="AL558" i="1"/>
  <c r="AK558" i="1"/>
  <c r="T558" i="1"/>
  <c r="V558" i="1" s="1"/>
  <c r="AL557" i="1"/>
  <c r="AK557" i="1"/>
  <c r="T557" i="1"/>
  <c r="V557" i="1" s="1"/>
  <c r="AN556" i="1"/>
  <c r="AL556" i="1"/>
  <c r="AK556" i="1"/>
  <c r="T556" i="1"/>
  <c r="V556" i="1" s="1"/>
  <c r="AN555" i="1"/>
  <c r="AL555" i="1"/>
  <c r="AK555" i="1"/>
  <c r="T555" i="1"/>
  <c r="V555" i="1" s="1"/>
  <c r="AN554" i="1"/>
  <c r="AL554" i="1"/>
  <c r="AK554" i="1"/>
  <c r="T554" i="1"/>
  <c r="V554" i="1" s="1"/>
  <c r="AN553" i="1"/>
  <c r="AL553" i="1"/>
  <c r="AK553" i="1"/>
  <c r="T553" i="1"/>
  <c r="V553" i="1" s="1"/>
  <c r="AN552" i="1"/>
  <c r="AL552" i="1"/>
  <c r="AK552" i="1"/>
  <c r="T552" i="1"/>
  <c r="V552" i="1" s="1"/>
  <c r="AL551" i="1"/>
  <c r="AK551" i="1"/>
  <c r="T551" i="1"/>
  <c r="V551" i="1" s="1"/>
  <c r="AN550" i="1"/>
  <c r="AL550" i="1"/>
  <c r="AK550" i="1"/>
  <c r="T550" i="1"/>
  <c r="V550" i="1" s="1"/>
  <c r="AK549" i="1"/>
  <c r="T549" i="1"/>
  <c r="V549" i="1" s="1"/>
  <c r="AN548" i="1"/>
  <c r="AL548" i="1"/>
  <c r="AK548" i="1"/>
  <c r="T548" i="1"/>
  <c r="V548" i="1" s="1"/>
  <c r="AN547" i="1"/>
  <c r="AK547" i="1"/>
  <c r="T547" i="1"/>
  <c r="V547" i="1" s="1"/>
  <c r="AN546" i="1"/>
  <c r="AK546" i="1"/>
  <c r="T546" i="1"/>
  <c r="V546" i="1" s="1"/>
  <c r="AN545" i="1"/>
  <c r="AK545" i="1"/>
  <c r="T545" i="1"/>
  <c r="V545" i="1" s="1"/>
  <c r="AN544" i="1"/>
  <c r="AL544" i="1"/>
  <c r="AK544" i="1"/>
  <c r="T544" i="1"/>
  <c r="V544" i="1" s="1"/>
  <c r="AL543" i="1"/>
  <c r="AK543" i="1"/>
  <c r="T543" i="1"/>
  <c r="V543" i="1" s="1"/>
  <c r="AN542" i="1"/>
  <c r="AK542" i="1"/>
  <c r="T542" i="1"/>
  <c r="V542" i="1" s="1"/>
  <c r="AK541" i="1"/>
  <c r="T541" i="1"/>
  <c r="V541" i="1" s="1"/>
  <c r="AN540" i="1"/>
  <c r="AK540" i="1"/>
  <c r="T540" i="1"/>
  <c r="V540" i="1" s="1"/>
  <c r="AN539" i="1"/>
  <c r="AK539" i="1"/>
  <c r="T539" i="1"/>
  <c r="V539" i="1" s="1"/>
  <c r="AN538" i="1"/>
  <c r="AL538" i="1"/>
  <c r="AK538" i="1"/>
  <c r="T538" i="1"/>
  <c r="V538" i="1" s="1"/>
  <c r="AN537" i="1"/>
  <c r="AL537" i="1"/>
  <c r="AK537" i="1"/>
  <c r="T537" i="1"/>
  <c r="V537" i="1" s="1"/>
  <c r="AN536" i="1"/>
  <c r="AL536" i="1"/>
  <c r="AK536" i="1"/>
  <c r="T536" i="1"/>
  <c r="V536" i="1" s="1"/>
  <c r="AL535" i="1"/>
  <c r="AK535" i="1"/>
  <c r="T535" i="1"/>
  <c r="V535" i="1" s="1"/>
  <c r="AN534" i="1"/>
  <c r="AL534" i="1"/>
  <c r="AK534" i="1"/>
  <c r="T534" i="1"/>
  <c r="V534" i="1" s="1"/>
  <c r="AL533" i="1"/>
  <c r="AK533" i="1"/>
  <c r="T533" i="1"/>
  <c r="V533" i="1" s="1"/>
  <c r="AN532" i="1"/>
  <c r="AL532" i="1"/>
  <c r="AK532" i="1"/>
  <c r="T532" i="1"/>
  <c r="V532" i="1" s="1"/>
  <c r="AN531" i="1"/>
  <c r="AL531" i="1"/>
  <c r="AK531" i="1"/>
  <c r="T531" i="1"/>
  <c r="V531" i="1" s="1"/>
  <c r="AN530" i="1"/>
  <c r="AL530" i="1"/>
  <c r="AK530" i="1"/>
  <c r="T530" i="1"/>
  <c r="V530" i="1" s="1"/>
  <c r="AN529" i="1"/>
  <c r="AL529" i="1"/>
  <c r="AK529" i="1"/>
  <c r="T529" i="1"/>
  <c r="V529" i="1" s="1"/>
  <c r="AN528" i="1"/>
  <c r="AL528" i="1"/>
  <c r="AK528" i="1"/>
  <c r="T528" i="1"/>
  <c r="V528" i="1" s="1"/>
  <c r="AL527" i="1"/>
  <c r="AK527" i="1"/>
  <c r="T527" i="1"/>
  <c r="V527" i="1" s="1"/>
  <c r="AN526" i="1"/>
  <c r="AL526" i="1"/>
  <c r="AK526" i="1"/>
  <c r="T526" i="1"/>
  <c r="V526" i="1" s="1"/>
  <c r="AL525" i="1"/>
  <c r="AK525" i="1"/>
  <c r="T525" i="1"/>
  <c r="V525" i="1" s="1"/>
  <c r="AN524" i="1"/>
  <c r="AL524" i="1"/>
  <c r="AK524" i="1"/>
  <c r="T524" i="1"/>
  <c r="V524" i="1" s="1"/>
  <c r="AN523" i="1"/>
  <c r="AL523" i="1"/>
  <c r="AK523" i="1"/>
  <c r="T523" i="1"/>
  <c r="V523" i="1" s="1"/>
  <c r="AN522" i="1"/>
  <c r="AL522" i="1"/>
  <c r="AK522" i="1"/>
  <c r="T522" i="1"/>
  <c r="V522" i="1" s="1"/>
  <c r="AN521" i="1"/>
  <c r="AL521" i="1"/>
  <c r="AK521" i="1"/>
  <c r="T521" i="1"/>
  <c r="V521" i="1" s="1"/>
  <c r="AN520" i="1"/>
  <c r="AL520" i="1"/>
  <c r="AK520" i="1"/>
  <c r="T520" i="1"/>
  <c r="V520" i="1" s="1"/>
  <c r="AL519" i="1"/>
  <c r="AK519" i="1"/>
  <c r="T519" i="1"/>
  <c r="V519" i="1" s="1"/>
  <c r="AN518" i="1"/>
  <c r="AL518" i="1"/>
  <c r="AK518" i="1"/>
  <c r="T518" i="1"/>
  <c r="V518" i="1" s="1"/>
  <c r="AN517" i="1"/>
  <c r="AL517" i="1"/>
  <c r="AK517" i="1"/>
  <c r="T517" i="1"/>
  <c r="V517" i="1" s="1"/>
  <c r="AN516" i="1"/>
  <c r="AL516" i="1"/>
  <c r="AK516" i="1"/>
  <c r="T516" i="1"/>
  <c r="V516" i="1" s="1"/>
  <c r="AN515" i="1"/>
  <c r="AL515" i="1"/>
  <c r="AK515" i="1"/>
  <c r="T515" i="1"/>
  <c r="V515" i="1" s="1"/>
  <c r="AN514" i="1"/>
  <c r="AL514" i="1"/>
  <c r="AK514" i="1"/>
  <c r="T514" i="1"/>
  <c r="V514" i="1" s="1"/>
  <c r="AN513" i="1"/>
  <c r="AL513" i="1"/>
  <c r="AK513" i="1"/>
  <c r="T513" i="1"/>
  <c r="V513" i="1" s="1"/>
  <c r="AN512" i="1"/>
  <c r="AL512" i="1"/>
  <c r="AK512" i="1"/>
  <c r="T512" i="1"/>
  <c r="V512" i="1" s="1"/>
  <c r="AL511" i="1"/>
  <c r="AK511" i="1"/>
  <c r="T511" i="1"/>
  <c r="V511" i="1" s="1"/>
  <c r="AN510" i="1"/>
  <c r="AL510" i="1"/>
  <c r="AK510" i="1"/>
  <c r="T510" i="1"/>
  <c r="V510" i="1" s="1"/>
  <c r="AL509" i="1"/>
  <c r="AK509" i="1"/>
  <c r="T509" i="1"/>
  <c r="V509" i="1" s="1"/>
  <c r="AN508" i="1"/>
  <c r="AL508" i="1"/>
  <c r="AK508" i="1"/>
  <c r="T508" i="1"/>
  <c r="V508" i="1" s="1"/>
  <c r="AN507" i="1"/>
  <c r="AL507" i="1"/>
  <c r="AK507" i="1"/>
  <c r="T507" i="1"/>
  <c r="V507" i="1" s="1"/>
  <c r="AN506" i="1"/>
  <c r="AL506" i="1"/>
  <c r="AK506" i="1"/>
  <c r="T506" i="1"/>
  <c r="V506" i="1" s="1"/>
  <c r="AN505" i="1"/>
  <c r="AL505" i="1"/>
  <c r="AK505" i="1"/>
  <c r="T505" i="1"/>
  <c r="V505" i="1" s="1"/>
  <c r="AN504" i="1"/>
  <c r="AL504" i="1"/>
  <c r="AK504" i="1"/>
  <c r="T504" i="1"/>
  <c r="V504" i="1" s="1"/>
  <c r="AL503" i="1"/>
  <c r="AK503" i="1"/>
  <c r="T503" i="1"/>
  <c r="V503" i="1" s="1"/>
  <c r="AN502" i="1"/>
  <c r="AL502" i="1"/>
  <c r="AK502" i="1"/>
  <c r="T502" i="1"/>
  <c r="V502" i="1" s="1"/>
  <c r="AN501" i="1"/>
  <c r="AL501" i="1"/>
  <c r="AK501" i="1"/>
  <c r="T501" i="1"/>
  <c r="V501" i="1" s="1"/>
  <c r="AN500" i="1"/>
  <c r="AL500" i="1"/>
  <c r="AK500" i="1"/>
  <c r="T500" i="1"/>
  <c r="V500" i="1" s="1"/>
  <c r="AN499" i="1"/>
  <c r="AL499" i="1"/>
  <c r="AK499" i="1"/>
  <c r="T499" i="1"/>
  <c r="V499" i="1" s="1"/>
  <c r="AN498" i="1"/>
  <c r="AL498" i="1"/>
  <c r="AK498" i="1"/>
  <c r="T498" i="1"/>
  <c r="V498" i="1" s="1"/>
  <c r="AN497" i="1"/>
  <c r="AL497" i="1"/>
  <c r="AK497" i="1"/>
  <c r="T497" i="1"/>
  <c r="V497" i="1" s="1"/>
  <c r="AN496" i="1"/>
  <c r="AL496" i="1"/>
  <c r="AK496" i="1"/>
  <c r="T496" i="1"/>
  <c r="V496" i="1" s="1"/>
  <c r="AL495" i="1"/>
  <c r="AK495" i="1"/>
  <c r="T495" i="1"/>
  <c r="V495" i="1" s="1"/>
  <c r="AN494" i="1"/>
  <c r="AL494" i="1"/>
  <c r="AK494" i="1"/>
  <c r="T494" i="1"/>
  <c r="V494" i="1" s="1"/>
  <c r="AL493" i="1"/>
  <c r="AK493" i="1"/>
  <c r="T493" i="1"/>
  <c r="V493" i="1" s="1"/>
  <c r="AN492" i="1"/>
  <c r="AL492" i="1"/>
  <c r="AK492" i="1"/>
  <c r="T492" i="1"/>
  <c r="V492" i="1" s="1"/>
  <c r="AN491" i="1"/>
  <c r="AL491" i="1"/>
  <c r="AK491" i="1"/>
  <c r="T491" i="1"/>
  <c r="V491" i="1" s="1"/>
  <c r="AN490" i="1"/>
  <c r="AL490" i="1"/>
  <c r="AK490" i="1"/>
  <c r="T490" i="1"/>
  <c r="V490" i="1" s="1"/>
  <c r="AN489" i="1"/>
  <c r="AL489" i="1"/>
  <c r="AK489" i="1"/>
  <c r="T489" i="1"/>
  <c r="V489" i="1" s="1"/>
  <c r="AN488" i="1"/>
  <c r="AL488" i="1"/>
  <c r="AK488" i="1"/>
  <c r="T488" i="1"/>
  <c r="V488" i="1" s="1"/>
  <c r="AL487" i="1"/>
  <c r="AK487" i="1"/>
  <c r="T487" i="1"/>
  <c r="V487" i="1" s="1"/>
  <c r="AN486" i="1"/>
  <c r="AL486" i="1"/>
  <c r="AK486" i="1"/>
  <c r="T486" i="1"/>
  <c r="V486" i="1" s="1"/>
  <c r="AL485" i="1"/>
  <c r="AK485" i="1"/>
  <c r="T485" i="1"/>
  <c r="V485" i="1" s="1"/>
  <c r="AN484" i="1"/>
  <c r="AL484" i="1"/>
  <c r="AK484" i="1"/>
  <c r="T484" i="1"/>
  <c r="V484" i="1" s="1"/>
  <c r="AN483" i="1"/>
  <c r="AL483" i="1"/>
  <c r="AK483" i="1"/>
  <c r="T483" i="1"/>
  <c r="V483" i="1" s="1"/>
  <c r="AN482" i="1"/>
  <c r="AL482" i="1"/>
  <c r="AK482" i="1"/>
  <c r="T482" i="1"/>
  <c r="V482" i="1" s="1"/>
  <c r="AN481" i="1"/>
  <c r="AL481" i="1"/>
  <c r="AK481" i="1"/>
  <c r="T481" i="1"/>
  <c r="V481" i="1" s="1"/>
  <c r="AN480" i="1"/>
  <c r="AL480" i="1"/>
  <c r="AK480" i="1"/>
  <c r="T480" i="1"/>
  <c r="V480" i="1" s="1"/>
  <c r="AL479" i="1"/>
  <c r="AK479" i="1"/>
  <c r="T479" i="1"/>
  <c r="V479" i="1" s="1"/>
  <c r="AN478" i="1"/>
  <c r="AL478" i="1"/>
  <c r="AK478" i="1"/>
  <c r="T478" i="1"/>
  <c r="V478" i="1" s="1"/>
  <c r="AL477" i="1"/>
  <c r="AK477" i="1"/>
  <c r="T477" i="1"/>
  <c r="V477" i="1" s="1"/>
  <c r="AN476" i="1"/>
  <c r="AL476" i="1"/>
  <c r="AK476" i="1"/>
  <c r="T476" i="1"/>
  <c r="V476" i="1" s="1"/>
  <c r="AN475" i="1"/>
  <c r="AL475" i="1"/>
  <c r="AK475" i="1"/>
  <c r="T475" i="1"/>
  <c r="V475" i="1" s="1"/>
  <c r="AN474" i="1"/>
  <c r="AL474" i="1"/>
  <c r="AK474" i="1"/>
  <c r="T474" i="1"/>
  <c r="V474" i="1" s="1"/>
  <c r="AN473" i="1"/>
  <c r="AL473" i="1"/>
  <c r="AK473" i="1"/>
  <c r="T473" i="1"/>
  <c r="V473" i="1" s="1"/>
  <c r="AN472" i="1"/>
  <c r="AL472" i="1"/>
  <c r="AK472" i="1"/>
  <c r="T472" i="1"/>
  <c r="V472" i="1" s="1"/>
  <c r="AL471" i="1"/>
  <c r="AK471" i="1"/>
  <c r="T471" i="1"/>
  <c r="V471" i="1" s="1"/>
  <c r="AN470" i="1"/>
  <c r="AL470" i="1"/>
  <c r="AK470" i="1"/>
  <c r="T470" i="1"/>
  <c r="V470" i="1" s="1"/>
  <c r="AL469" i="1"/>
  <c r="AK469" i="1"/>
  <c r="T469" i="1"/>
  <c r="V469" i="1" s="1"/>
  <c r="AN468" i="1"/>
  <c r="AL468" i="1"/>
  <c r="AK468" i="1"/>
  <c r="T468" i="1"/>
  <c r="V468" i="1" s="1"/>
  <c r="AN467" i="1"/>
  <c r="AL467" i="1"/>
  <c r="AK467" i="1"/>
  <c r="T467" i="1"/>
  <c r="V467" i="1" s="1"/>
  <c r="AN466" i="1"/>
  <c r="AL466" i="1"/>
  <c r="AK466" i="1"/>
  <c r="T466" i="1"/>
  <c r="V466" i="1" s="1"/>
  <c r="AN465" i="1"/>
  <c r="AL465" i="1"/>
  <c r="AK465" i="1"/>
  <c r="T465" i="1"/>
  <c r="V465" i="1" s="1"/>
  <c r="AN464" i="1"/>
  <c r="AL464" i="1"/>
  <c r="AK464" i="1"/>
  <c r="T464" i="1"/>
  <c r="V464" i="1" s="1"/>
  <c r="AL463" i="1"/>
  <c r="AK463" i="1"/>
  <c r="T463" i="1"/>
  <c r="V463" i="1" s="1"/>
  <c r="AN462" i="1"/>
  <c r="AL462" i="1"/>
  <c r="AK462" i="1"/>
  <c r="T462" i="1"/>
  <c r="V462" i="1" s="1"/>
  <c r="AL461" i="1"/>
  <c r="AK461" i="1"/>
  <c r="T461" i="1"/>
  <c r="V461" i="1" s="1"/>
  <c r="AN460" i="1"/>
  <c r="AL460" i="1"/>
  <c r="AK460" i="1"/>
  <c r="T460" i="1"/>
  <c r="V460" i="1" s="1"/>
  <c r="AN459" i="1"/>
  <c r="AL459" i="1"/>
  <c r="AK459" i="1"/>
  <c r="T459" i="1"/>
  <c r="V459" i="1" s="1"/>
  <c r="AN458" i="1"/>
  <c r="AL458" i="1"/>
  <c r="AK458" i="1"/>
  <c r="T458" i="1"/>
  <c r="V458" i="1" s="1"/>
  <c r="AN457" i="1"/>
  <c r="AL457" i="1"/>
  <c r="AK457" i="1"/>
  <c r="T457" i="1"/>
  <c r="V457" i="1" s="1"/>
  <c r="AN456" i="1"/>
  <c r="AL456" i="1"/>
  <c r="AK456" i="1"/>
  <c r="T456" i="1"/>
  <c r="V456" i="1" s="1"/>
  <c r="AL455" i="1"/>
  <c r="AK455" i="1"/>
  <c r="T455" i="1"/>
  <c r="V455" i="1" s="1"/>
  <c r="AN454" i="1"/>
  <c r="AL454" i="1"/>
  <c r="AK454" i="1"/>
  <c r="T454" i="1"/>
  <c r="V454" i="1" s="1"/>
  <c r="AN453" i="1"/>
  <c r="AL453" i="1"/>
  <c r="AK453" i="1"/>
  <c r="T453" i="1"/>
  <c r="V453" i="1" s="1"/>
  <c r="AN452" i="1"/>
  <c r="AL452" i="1"/>
  <c r="AK452" i="1"/>
  <c r="T452" i="1"/>
  <c r="V452" i="1" s="1"/>
  <c r="AN451" i="1"/>
  <c r="AL451" i="1"/>
  <c r="AK451" i="1"/>
  <c r="T451" i="1"/>
  <c r="V451" i="1" s="1"/>
  <c r="AN450" i="1"/>
  <c r="AL450" i="1"/>
  <c r="AK450" i="1"/>
  <c r="T450" i="1"/>
  <c r="V450" i="1" s="1"/>
  <c r="AN449" i="1"/>
  <c r="AL449" i="1"/>
  <c r="AK449" i="1"/>
  <c r="T449" i="1"/>
  <c r="V449" i="1" s="1"/>
  <c r="AN448" i="1"/>
  <c r="AL448" i="1"/>
  <c r="AK448" i="1"/>
  <c r="T448" i="1"/>
  <c r="V448" i="1" s="1"/>
  <c r="AL447" i="1"/>
  <c r="AK447" i="1"/>
  <c r="T447" i="1"/>
  <c r="V447" i="1" s="1"/>
  <c r="AN446" i="1"/>
  <c r="AL446" i="1"/>
  <c r="AK446" i="1"/>
  <c r="T446" i="1"/>
  <c r="V446" i="1" s="1"/>
  <c r="AL445" i="1"/>
  <c r="AK445" i="1"/>
  <c r="T445" i="1"/>
  <c r="V445" i="1" s="1"/>
  <c r="AN444" i="1"/>
  <c r="AL444" i="1"/>
  <c r="AK444" i="1"/>
  <c r="T444" i="1"/>
  <c r="V444" i="1" s="1"/>
  <c r="AN443" i="1"/>
  <c r="AL443" i="1"/>
  <c r="AK443" i="1"/>
  <c r="T443" i="1"/>
  <c r="V443" i="1" s="1"/>
  <c r="AN442" i="1"/>
  <c r="AL442" i="1"/>
  <c r="AK442" i="1"/>
  <c r="T442" i="1"/>
  <c r="V442" i="1" s="1"/>
  <c r="AN441" i="1"/>
  <c r="AL441" i="1"/>
  <c r="AK441" i="1"/>
  <c r="T441" i="1"/>
  <c r="V441" i="1" s="1"/>
  <c r="AN440" i="1"/>
  <c r="AL440" i="1"/>
  <c r="AK440" i="1"/>
  <c r="T440" i="1"/>
  <c r="V440" i="1" s="1"/>
  <c r="AL439" i="1"/>
  <c r="AK439" i="1"/>
  <c r="T439" i="1"/>
  <c r="V439" i="1" s="1"/>
  <c r="AN438" i="1"/>
  <c r="AL438" i="1"/>
  <c r="AK438" i="1"/>
  <c r="T438" i="1"/>
  <c r="V438" i="1" s="1"/>
  <c r="AN437" i="1"/>
  <c r="AL437" i="1"/>
  <c r="AK437" i="1"/>
  <c r="T437" i="1"/>
  <c r="V437" i="1" s="1"/>
  <c r="AN436" i="1"/>
  <c r="AL436" i="1"/>
  <c r="AK436" i="1"/>
  <c r="T436" i="1"/>
  <c r="V436" i="1" s="1"/>
  <c r="AN435" i="1"/>
  <c r="AL435" i="1"/>
  <c r="AK435" i="1"/>
  <c r="T435" i="1"/>
  <c r="V435" i="1" s="1"/>
  <c r="AN434" i="1"/>
  <c r="AL434" i="1"/>
  <c r="AK434" i="1"/>
  <c r="T434" i="1"/>
  <c r="V434" i="1" s="1"/>
  <c r="AN433" i="1"/>
  <c r="AL433" i="1"/>
  <c r="AK433" i="1"/>
  <c r="T433" i="1"/>
  <c r="V433" i="1" s="1"/>
  <c r="AN432" i="1"/>
  <c r="AL432" i="1"/>
  <c r="AK432" i="1"/>
  <c r="T432" i="1"/>
  <c r="V432" i="1" s="1"/>
  <c r="AL431" i="1"/>
  <c r="AK431" i="1"/>
  <c r="T431" i="1"/>
  <c r="V431" i="1" s="1"/>
  <c r="AN430" i="1"/>
  <c r="AL430" i="1"/>
  <c r="AK430" i="1"/>
  <c r="T430" i="1"/>
  <c r="V430" i="1" s="1"/>
  <c r="AL429" i="1"/>
  <c r="AK429" i="1"/>
  <c r="T429" i="1"/>
  <c r="V429" i="1" s="1"/>
  <c r="AN428" i="1"/>
  <c r="AL428" i="1"/>
  <c r="AK428" i="1"/>
  <c r="T428" i="1"/>
  <c r="V428" i="1" s="1"/>
  <c r="AN427" i="1"/>
  <c r="AL427" i="1"/>
  <c r="AK427" i="1"/>
  <c r="T427" i="1"/>
  <c r="V427" i="1" s="1"/>
  <c r="AN426" i="1"/>
  <c r="AL426" i="1"/>
  <c r="AK426" i="1"/>
  <c r="T426" i="1"/>
  <c r="V426" i="1" s="1"/>
  <c r="AN425" i="1"/>
  <c r="AL425" i="1"/>
  <c r="AK425" i="1"/>
  <c r="T425" i="1"/>
  <c r="V425" i="1" s="1"/>
  <c r="AN424" i="1"/>
  <c r="AL424" i="1"/>
  <c r="AK424" i="1"/>
  <c r="T424" i="1"/>
  <c r="V424" i="1" s="1"/>
  <c r="AL423" i="1"/>
  <c r="AK423" i="1"/>
  <c r="T423" i="1"/>
  <c r="V423" i="1" s="1"/>
  <c r="AN422" i="1"/>
  <c r="AL422" i="1"/>
  <c r="AK422" i="1"/>
  <c r="T422" i="1"/>
  <c r="V422" i="1" s="1"/>
  <c r="AL421" i="1"/>
  <c r="AK421" i="1"/>
  <c r="T421" i="1"/>
  <c r="V421" i="1" s="1"/>
  <c r="AN420" i="1"/>
  <c r="AL420" i="1"/>
  <c r="AK420" i="1"/>
  <c r="T420" i="1"/>
  <c r="V420" i="1" s="1"/>
  <c r="AN419" i="1"/>
  <c r="AL419" i="1"/>
  <c r="AK419" i="1"/>
  <c r="T419" i="1"/>
  <c r="V419" i="1" s="1"/>
  <c r="AN418" i="1"/>
  <c r="AL418" i="1"/>
  <c r="AK418" i="1"/>
  <c r="T418" i="1"/>
  <c r="V418" i="1" s="1"/>
  <c r="AN417" i="1"/>
  <c r="AL417" i="1"/>
  <c r="AK417" i="1"/>
  <c r="T417" i="1"/>
  <c r="V417" i="1" s="1"/>
  <c r="AN416" i="1"/>
  <c r="AL416" i="1"/>
  <c r="AK416" i="1"/>
  <c r="T416" i="1"/>
  <c r="V416" i="1" s="1"/>
  <c r="AL415" i="1"/>
  <c r="AK415" i="1"/>
  <c r="T415" i="1"/>
  <c r="V415" i="1" s="1"/>
  <c r="AN414" i="1"/>
  <c r="AL414" i="1"/>
  <c r="AK414" i="1"/>
  <c r="T414" i="1"/>
  <c r="V414" i="1" s="1"/>
  <c r="AL413" i="1"/>
  <c r="AK413" i="1"/>
  <c r="T413" i="1"/>
  <c r="V413" i="1" s="1"/>
  <c r="AN412" i="1"/>
  <c r="AL412" i="1"/>
  <c r="AK412" i="1"/>
  <c r="T412" i="1"/>
  <c r="V412" i="1" s="1"/>
  <c r="AN411" i="1"/>
  <c r="AL411" i="1"/>
  <c r="AK411" i="1"/>
  <c r="T411" i="1"/>
  <c r="V411" i="1" s="1"/>
  <c r="AN410" i="1"/>
  <c r="AL410" i="1"/>
  <c r="AK410" i="1"/>
  <c r="T410" i="1"/>
  <c r="V410" i="1" s="1"/>
  <c r="AN409" i="1"/>
  <c r="AL409" i="1"/>
  <c r="AK409" i="1"/>
  <c r="T409" i="1"/>
  <c r="V409" i="1" s="1"/>
  <c r="AN408" i="1"/>
  <c r="AL408" i="1"/>
  <c r="AK408" i="1"/>
  <c r="T408" i="1"/>
  <c r="V408" i="1" s="1"/>
  <c r="AL407" i="1"/>
  <c r="AK407" i="1"/>
  <c r="T407" i="1"/>
  <c r="V407" i="1" s="1"/>
  <c r="AN406" i="1"/>
  <c r="AL406" i="1"/>
  <c r="AK406" i="1"/>
  <c r="T406" i="1"/>
  <c r="V406" i="1" s="1"/>
  <c r="AL405" i="1"/>
  <c r="AK405" i="1"/>
  <c r="T405" i="1"/>
  <c r="V405" i="1" s="1"/>
  <c r="AN404" i="1"/>
  <c r="AL404" i="1"/>
  <c r="AK404" i="1"/>
  <c r="T404" i="1"/>
  <c r="V404" i="1" s="1"/>
  <c r="AN403" i="1"/>
  <c r="AL403" i="1"/>
  <c r="AK403" i="1"/>
  <c r="T403" i="1"/>
  <c r="V403" i="1" s="1"/>
  <c r="AN402" i="1"/>
  <c r="AL402" i="1"/>
  <c r="AK402" i="1"/>
  <c r="T402" i="1"/>
  <c r="V402" i="1" s="1"/>
  <c r="AN401" i="1"/>
  <c r="AL401" i="1"/>
  <c r="AK401" i="1"/>
  <c r="T401" i="1"/>
  <c r="V401" i="1" s="1"/>
  <c r="AN400" i="1"/>
  <c r="AL400" i="1"/>
  <c r="AK400" i="1"/>
  <c r="T400" i="1"/>
  <c r="V400" i="1" s="1"/>
  <c r="AL399" i="1"/>
  <c r="AK399" i="1"/>
  <c r="T399" i="1"/>
  <c r="V399" i="1" s="1"/>
  <c r="AN398" i="1"/>
  <c r="AL398" i="1"/>
  <c r="AK398" i="1"/>
  <c r="T398" i="1"/>
  <c r="V398" i="1" s="1"/>
  <c r="AL397" i="1"/>
  <c r="AK397" i="1"/>
  <c r="T397" i="1"/>
  <c r="V397" i="1" s="1"/>
  <c r="AN396" i="1"/>
  <c r="AL396" i="1"/>
  <c r="AK396" i="1"/>
  <c r="T396" i="1"/>
  <c r="V396" i="1" s="1"/>
  <c r="AN395" i="1"/>
  <c r="AL395" i="1"/>
  <c r="AK395" i="1"/>
  <c r="T395" i="1"/>
  <c r="V395" i="1" s="1"/>
  <c r="AN394" i="1"/>
  <c r="AL394" i="1"/>
  <c r="AK394" i="1"/>
  <c r="T394" i="1"/>
  <c r="V394" i="1" s="1"/>
  <c r="AN393" i="1"/>
  <c r="AL393" i="1"/>
  <c r="AK393" i="1"/>
  <c r="T393" i="1"/>
  <c r="V393" i="1" s="1"/>
  <c r="AN392" i="1"/>
  <c r="AL392" i="1"/>
  <c r="AK392" i="1"/>
  <c r="T392" i="1"/>
  <c r="V392" i="1" s="1"/>
  <c r="AL391" i="1"/>
  <c r="AK391" i="1"/>
  <c r="T391" i="1"/>
  <c r="V391" i="1" s="1"/>
  <c r="AN390" i="1"/>
  <c r="AL390" i="1"/>
  <c r="AK390" i="1"/>
  <c r="T390" i="1"/>
  <c r="V390" i="1" s="1"/>
  <c r="AN389" i="1"/>
  <c r="AL389" i="1"/>
  <c r="AK389" i="1"/>
  <c r="T389" i="1"/>
  <c r="V389" i="1" s="1"/>
  <c r="AN388" i="1"/>
  <c r="AL388" i="1"/>
  <c r="AK388" i="1"/>
  <c r="T388" i="1"/>
  <c r="V388" i="1" s="1"/>
  <c r="AN387" i="1"/>
  <c r="AL387" i="1"/>
  <c r="AK387" i="1"/>
  <c r="T387" i="1"/>
  <c r="V387" i="1" s="1"/>
  <c r="AN386" i="1"/>
  <c r="AL386" i="1"/>
  <c r="AK386" i="1"/>
  <c r="T386" i="1"/>
  <c r="V386" i="1" s="1"/>
  <c r="AN385" i="1"/>
  <c r="AL385" i="1"/>
  <c r="AK385" i="1"/>
  <c r="T385" i="1"/>
  <c r="V385" i="1" s="1"/>
  <c r="AN384" i="1"/>
  <c r="AL384" i="1"/>
  <c r="AK384" i="1"/>
  <c r="T384" i="1"/>
  <c r="V384" i="1" s="1"/>
  <c r="AL383" i="1"/>
  <c r="AK383" i="1"/>
  <c r="T383" i="1"/>
  <c r="V383" i="1" s="1"/>
  <c r="AN382" i="1"/>
  <c r="AL382" i="1"/>
  <c r="AK382" i="1"/>
  <c r="T382" i="1"/>
  <c r="V382" i="1" s="1"/>
  <c r="AL381" i="1"/>
  <c r="AK381" i="1"/>
  <c r="T381" i="1"/>
  <c r="V381" i="1" s="1"/>
  <c r="AN380" i="1"/>
  <c r="AL380" i="1"/>
  <c r="AK380" i="1"/>
  <c r="T380" i="1"/>
  <c r="V380" i="1" s="1"/>
  <c r="AN379" i="1"/>
  <c r="AL379" i="1"/>
  <c r="AK379" i="1"/>
  <c r="T379" i="1"/>
  <c r="V379" i="1" s="1"/>
  <c r="AN378" i="1"/>
  <c r="AL378" i="1"/>
  <c r="AK378" i="1"/>
  <c r="T378" i="1"/>
  <c r="V378" i="1" s="1"/>
  <c r="AN377" i="1"/>
  <c r="AL377" i="1"/>
  <c r="AK377" i="1"/>
  <c r="T377" i="1"/>
  <c r="V377" i="1" s="1"/>
  <c r="AN376" i="1"/>
  <c r="AL376" i="1"/>
  <c r="AK376" i="1"/>
  <c r="T376" i="1"/>
  <c r="V376" i="1" s="1"/>
  <c r="AL375" i="1"/>
  <c r="AK375" i="1"/>
  <c r="T375" i="1"/>
  <c r="V375" i="1" s="1"/>
  <c r="AN374" i="1"/>
  <c r="AL374" i="1"/>
  <c r="AK374" i="1"/>
  <c r="T374" i="1"/>
  <c r="V374" i="1" s="1"/>
  <c r="AN373" i="1"/>
  <c r="AL373" i="1"/>
  <c r="AK373" i="1"/>
  <c r="T373" i="1"/>
  <c r="V373" i="1" s="1"/>
  <c r="AN372" i="1"/>
  <c r="AL372" i="1"/>
  <c r="AK372" i="1"/>
  <c r="T372" i="1"/>
  <c r="V372" i="1" s="1"/>
  <c r="AN371" i="1"/>
  <c r="AL371" i="1"/>
  <c r="AK371" i="1"/>
  <c r="T371" i="1"/>
  <c r="V371" i="1" s="1"/>
  <c r="AN370" i="1"/>
  <c r="AL370" i="1"/>
  <c r="AK370" i="1"/>
  <c r="T370" i="1"/>
  <c r="V370" i="1" s="1"/>
  <c r="AN369" i="1"/>
  <c r="AL369" i="1"/>
  <c r="AK369" i="1"/>
  <c r="T369" i="1"/>
  <c r="V369" i="1" s="1"/>
  <c r="AN368" i="1"/>
  <c r="AK368" i="1"/>
  <c r="T368" i="1"/>
  <c r="V368" i="1" s="1"/>
  <c r="AK367" i="1"/>
  <c r="T367" i="1"/>
  <c r="V367" i="1" s="1"/>
  <c r="AN366" i="1"/>
  <c r="AL366" i="1"/>
  <c r="AK366" i="1"/>
  <c r="T366" i="1"/>
  <c r="V366" i="1" s="1"/>
  <c r="AL365" i="1"/>
  <c r="AK365" i="1"/>
  <c r="T365" i="1"/>
  <c r="V365" i="1" s="1"/>
  <c r="AN364" i="1"/>
  <c r="AL364" i="1"/>
  <c r="AK364" i="1"/>
  <c r="T364" i="1"/>
  <c r="V364" i="1" s="1"/>
  <c r="AN363" i="1"/>
  <c r="AL363" i="1"/>
  <c r="AK363" i="1"/>
  <c r="T363" i="1"/>
  <c r="V363" i="1" s="1"/>
  <c r="AN362" i="1"/>
  <c r="AL362" i="1"/>
  <c r="AK362" i="1"/>
  <c r="T362" i="1"/>
  <c r="V362" i="1" s="1"/>
  <c r="AN361" i="1"/>
  <c r="AL361" i="1"/>
  <c r="AK361" i="1"/>
  <c r="T361" i="1"/>
  <c r="V361" i="1" s="1"/>
  <c r="AN360" i="1"/>
  <c r="AL360" i="1"/>
  <c r="AK360" i="1"/>
  <c r="T360" i="1"/>
  <c r="V360" i="1" s="1"/>
  <c r="AL359" i="1"/>
  <c r="AK359" i="1"/>
  <c r="T359" i="1"/>
  <c r="V359" i="1" s="1"/>
  <c r="AN358" i="1"/>
  <c r="AL358" i="1"/>
  <c r="AK358" i="1"/>
  <c r="T358" i="1"/>
  <c r="V358" i="1" s="1"/>
  <c r="AL357" i="1"/>
  <c r="AK357" i="1"/>
  <c r="T357" i="1"/>
  <c r="V357" i="1" s="1"/>
  <c r="AN356" i="1"/>
  <c r="AL356" i="1"/>
  <c r="AK356" i="1"/>
  <c r="T356" i="1"/>
  <c r="V356" i="1" s="1"/>
  <c r="AN355" i="1"/>
  <c r="AL355" i="1"/>
  <c r="AK355" i="1"/>
  <c r="T355" i="1"/>
  <c r="V355" i="1" s="1"/>
  <c r="AN354" i="1"/>
  <c r="AL354" i="1"/>
  <c r="AK354" i="1"/>
  <c r="T354" i="1"/>
  <c r="V354" i="1" s="1"/>
  <c r="AN353" i="1"/>
  <c r="AL353" i="1"/>
  <c r="AK353" i="1"/>
  <c r="T353" i="1"/>
  <c r="V353" i="1" s="1"/>
  <c r="AN352" i="1"/>
  <c r="AL352" i="1"/>
  <c r="AK352" i="1"/>
  <c r="T352" i="1"/>
  <c r="V352" i="1" s="1"/>
  <c r="AL351" i="1"/>
  <c r="AK351" i="1"/>
  <c r="T351" i="1"/>
  <c r="V351" i="1" s="1"/>
  <c r="AN350" i="1"/>
  <c r="AL350" i="1"/>
  <c r="AK350" i="1"/>
  <c r="T350" i="1"/>
  <c r="V350" i="1" s="1"/>
  <c r="AL349" i="1"/>
  <c r="AK349" i="1"/>
  <c r="T349" i="1"/>
  <c r="V349" i="1" s="1"/>
  <c r="AN348" i="1"/>
  <c r="AL348" i="1"/>
  <c r="AK348" i="1"/>
  <c r="T348" i="1"/>
  <c r="V348" i="1" s="1"/>
  <c r="AN347" i="1"/>
  <c r="AL347" i="1"/>
  <c r="AK347" i="1"/>
  <c r="T347" i="1"/>
  <c r="V347" i="1" s="1"/>
  <c r="AN346" i="1"/>
  <c r="AL346" i="1"/>
  <c r="AK346" i="1"/>
  <c r="T346" i="1"/>
  <c r="V346" i="1" s="1"/>
  <c r="AN345" i="1"/>
  <c r="AL345" i="1"/>
  <c r="AK345" i="1"/>
  <c r="T345" i="1"/>
  <c r="V345" i="1" s="1"/>
  <c r="AN344" i="1"/>
  <c r="AL344" i="1"/>
  <c r="AK344" i="1"/>
  <c r="T344" i="1"/>
  <c r="V344" i="1" s="1"/>
  <c r="AL343" i="1"/>
  <c r="AK343" i="1"/>
  <c r="T343" i="1"/>
  <c r="V343" i="1" s="1"/>
  <c r="AN342" i="1"/>
  <c r="AL342" i="1"/>
  <c r="AK342" i="1"/>
  <c r="T342" i="1"/>
  <c r="V342" i="1" s="1"/>
  <c r="AN341" i="1"/>
  <c r="AL341" i="1"/>
  <c r="AK341" i="1"/>
  <c r="T341" i="1"/>
  <c r="V341" i="1" s="1"/>
  <c r="AN340" i="1"/>
  <c r="AL340" i="1"/>
  <c r="AK340" i="1"/>
  <c r="T340" i="1"/>
  <c r="V340" i="1" s="1"/>
  <c r="AN339" i="1"/>
  <c r="AL339" i="1"/>
  <c r="AK339" i="1"/>
  <c r="T339" i="1"/>
  <c r="V339" i="1" s="1"/>
  <c r="AN338" i="1"/>
  <c r="AL338" i="1"/>
  <c r="AK338" i="1"/>
  <c r="T338" i="1"/>
  <c r="V338" i="1" s="1"/>
  <c r="AN337" i="1"/>
  <c r="AL337" i="1"/>
  <c r="AK337" i="1"/>
  <c r="T337" i="1"/>
  <c r="V337" i="1" s="1"/>
  <c r="AN336" i="1"/>
  <c r="AL336" i="1"/>
  <c r="AK336" i="1"/>
  <c r="T336" i="1"/>
  <c r="V336" i="1" s="1"/>
  <c r="AL335" i="1"/>
  <c r="AK335" i="1"/>
  <c r="T335" i="1"/>
  <c r="V335" i="1" s="1"/>
  <c r="AN334" i="1"/>
  <c r="AL334" i="1"/>
  <c r="AK334" i="1"/>
  <c r="T334" i="1"/>
  <c r="V334" i="1" s="1"/>
  <c r="AL333" i="1"/>
  <c r="AK333" i="1"/>
  <c r="T333" i="1"/>
  <c r="V333" i="1" s="1"/>
  <c r="AN332" i="1"/>
  <c r="AL332" i="1"/>
  <c r="AK332" i="1"/>
  <c r="T332" i="1"/>
  <c r="V332" i="1" s="1"/>
  <c r="AN331" i="1"/>
  <c r="AL331" i="1"/>
  <c r="AK331" i="1"/>
  <c r="T331" i="1"/>
  <c r="V331" i="1" s="1"/>
  <c r="AN330" i="1"/>
  <c r="AL330" i="1"/>
  <c r="AK330" i="1"/>
  <c r="T330" i="1"/>
  <c r="V330" i="1" s="1"/>
  <c r="AN329" i="1"/>
  <c r="AL329" i="1"/>
  <c r="AK329" i="1"/>
  <c r="T329" i="1"/>
  <c r="V329" i="1" s="1"/>
  <c r="AN328" i="1"/>
  <c r="AL328" i="1"/>
  <c r="AK328" i="1"/>
  <c r="T328" i="1"/>
  <c r="V328" i="1" s="1"/>
  <c r="AL327" i="1"/>
  <c r="AK327" i="1"/>
  <c r="T327" i="1"/>
  <c r="V327" i="1" s="1"/>
  <c r="AN326" i="1"/>
  <c r="AL326" i="1"/>
  <c r="AK326" i="1"/>
  <c r="T326" i="1"/>
  <c r="V326" i="1" s="1"/>
  <c r="AL325" i="1"/>
  <c r="AK325" i="1"/>
  <c r="T325" i="1"/>
  <c r="V325" i="1" s="1"/>
  <c r="AN324" i="1"/>
  <c r="AL324" i="1"/>
  <c r="AK324" i="1"/>
  <c r="T324" i="1"/>
  <c r="V324" i="1" s="1"/>
  <c r="AN323" i="1"/>
  <c r="AL323" i="1"/>
  <c r="AK323" i="1"/>
  <c r="T323" i="1"/>
  <c r="V323" i="1" s="1"/>
  <c r="AN322" i="1"/>
  <c r="AL322" i="1"/>
  <c r="AK322" i="1"/>
  <c r="T322" i="1"/>
  <c r="V322" i="1" s="1"/>
  <c r="AN321" i="1"/>
  <c r="AL321" i="1"/>
  <c r="AK321" i="1"/>
  <c r="T321" i="1"/>
  <c r="V321" i="1" s="1"/>
  <c r="AN320" i="1"/>
  <c r="AL320" i="1"/>
  <c r="AK320" i="1"/>
  <c r="T320" i="1"/>
  <c r="V320" i="1" s="1"/>
  <c r="AL319" i="1"/>
  <c r="AK319" i="1"/>
  <c r="T319" i="1"/>
  <c r="V319" i="1" s="1"/>
  <c r="AN318" i="1"/>
  <c r="AL318" i="1"/>
  <c r="AK318" i="1"/>
  <c r="T318" i="1"/>
  <c r="V318" i="1" s="1"/>
  <c r="AN317" i="1"/>
  <c r="AL317" i="1"/>
  <c r="AK317" i="1"/>
  <c r="T317" i="1"/>
  <c r="V317" i="1" s="1"/>
  <c r="AN316" i="1"/>
  <c r="AL316" i="1"/>
  <c r="AK316" i="1"/>
  <c r="T316" i="1"/>
  <c r="V316" i="1" s="1"/>
  <c r="AN315" i="1"/>
  <c r="AL315" i="1"/>
  <c r="AK315" i="1"/>
  <c r="T315" i="1"/>
  <c r="V315" i="1" s="1"/>
  <c r="AN314" i="1"/>
  <c r="AL314" i="1"/>
  <c r="AK314" i="1"/>
  <c r="T314" i="1"/>
  <c r="V314" i="1" s="1"/>
  <c r="AN313" i="1"/>
  <c r="AL313" i="1"/>
  <c r="AK313" i="1"/>
  <c r="T313" i="1"/>
  <c r="V313" i="1" s="1"/>
  <c r="AN312" i="1"/>
  <c r="AL312" i="1"/>
  <c r="AK312" i="1"/>
  <c r="T312" i="1"/>
  <c r="V312" i="1" s="1"/>
  <c r="AL311" i="1"/>
  <c r="AK311" i="1"/>
  <c r="T311" i="1"/>
  <c r="V311" i="1" s="1"/>
  <c r="AN310" i="1"/>
  <c r="AL310" i="1"/>
  <c r="AK310" i="1"/>
  <c r="T310" i="1"/>
  <c r="V310" i="1" s="1"/>
  <c r="AL309" i="1"/>
  <c r="AK309" i="1"/>
  <c r="T309" i="1"/>
  <c r="V309" i="1" s="1"/>
  <c r="AN308" i="1"/>
  <c r="AL308" i="1"/>
  <c r="AK308" i="1"/>
  <c r="T308" i="1"/>
  <c r="V308" i="1" s="1"/>
  <c r="AN307" i="1"/>
  <c r="AL307" i="1"/>
  <c r="AK307" i="1"/>
  <c r="T307" i="1"/>
  <c r="V307" i="1" s="1"/>
  <c r="AN306" i="1"/>
  <c r="AL306" i="1"/>
  <c r="AK306" i="1"/>
  <c r="T306" i="1"/>
  <c r="V306" i="1" s="1"/>
  <c r="AN305" i="1"/>
  <c r="AL305" i="1"/>
  <c r="AK305" i="1"/>
  <c r="T305" i="1"/>
  <c r="V305" i="1" s="1"/>
  <c r="AN304" i="1"/>
  <c r="AL304" i="1"/>
  <c r="AK304" i="1"/>
  <c r="T304" i="1"/>
  <c r="V304" i="1" s="1"/>
  <c r="AL303" i="1"/>
  <c r="AK303" i="1"/>
  <c r="T303" i="1"/>
  <c r="V303" i="1" s="1"/>
  <c r="AN302" i="1"/>
  <c r="AL302" i="1"/>
  <c r="AK302" i="1"/>
  <c r="T302" i="1"/>
  <c r="V302" i="1" s="1"/>
  <c r="AN301" i="1"/>
  <c r="AL301" i="1"/>
  <c r="AK301" i="1"/>
  <c r="T301" i="1"/>
  <c r="V301" i="1" s="1"/>
  <c r="AN300" i="1"/>
  <c r="AL300" i="1"/>
  <c r="AK300" i="1"/>
  <c r="T300" i="1"/>
  <c r="V300" i="1" s="1"/>
  <c r="AN299" i="1"/>
  <c r="AL299" i="1"/>
  <c r="AK299" i="1"/>
  <c r="T299" i="1"/>
  <c r="V299" i="1" s="1"/>
  <c r="AN298" i="1"/>
  <c r="AL298" i="1"/>
  <c r="AK298" i="1"/>
  <c r="T298" i="1"/>
  <c r="V298" i="1" s="1"/>
  <c r="AN297" i="1"/>
  <c r="AL297" i="1"/>
  <c r="AK297" i="1"/>
  <c r="T297" i="1"/>
  <c r="V297" i="1" s="1"/>
  <c r="AN296" i="1"/>
  <c r="AL296" i="1"/>
  <c r="AK296" i="1"/>
  <c r="T296" i="1"/>
  <c r="V296" i="1" s="1"/>
  <c r="AL295" i="1"/>
  <c r="AK295" i="1"/>
  <c r="T295" i="1"/>
  <c r="V295" i="1" s="1"/>
  <c r="AN294" i="1"/>
  <c r="AL294" i="1"/>
  <c r="AK294" i="1"/>
  <c r="T294" i="1"/>
  <c r="V294" i="1" s="1"/>
  <c r="AL293" i="1"/>
  <c r="AK293" i="1"/>
  <c r="T293" i="1"/>
  <c r="V293" i="1" s="1"/>
  <c r="AN292" i="1"/>
  <c r="AL292" i="1"/>
  <c r="AK292" i="1"/>
  <c r="T292" i="1"/>
  <c r="V292" i="1" s="1"/>
  <c r="AN291" i="1"/>
  <c r="AL291" i="1"/>
  <c r="AK291" i="1"/>
  <c r="T291" i="1"/>
  <c r="V291" i="1" s="1"/>
  <c r="AN290" i="1"/>
  <c r="AL290" i="1"/>
  <c r="AK290" i="1"/>
  <c r="T290" i="1"/>
  <c r="V290" i="1" s="1"/>
  <c r="AN289" i="1"/>
  <c r="AL289" i="1"/>
  <c r="AK289" i="1"/>
  <c r="T289" i="1"/>
  <c r="V289" i="1" s="1"/>
  <c r="AN288" i="1"/>
  <c r="AL288" i="1"/>
  <c r="AK288" i="1"/>
  <c r="T288" i="1"/>
  <c r="V288" i="1" s="1"/>
  <c r="AL287" i="1"/>
  <c r="AK287" i="1"/>
  <c r="T287" i="1"/>
  <c r="V287" i="1" s="1"/>
  <c r="AN286" i="1"/>
  <c r="AL286" i="1"/>
  <c r="AK286" i="1"/>
  <c r="T286" i="1"/>
  <c r="V286" i="1" s="1"/>
  <c r="AL285" i="1"/>
  <c r="AK285" i="1"/>
  <c r="T285" i="1"/>
  <c r="V285" i="1" s="1"/>
  <c r="AN284" i="1"/>
  <c r="AL284" i="1"/>
  <c r="AK284" i="1"/>
  <c r="T284" i="1"/>
  <c r="V284" i="1" s="1"/>
  <c r="AN283" i="1"/>
  <c r="AL283" i="1"/>
  <c r="AK283" i="1"/>
  <c r="T283" i="1"/>
  <c r="V283" i="1" s="1"/>
  <c r="AN282" i="1"/>
  <c r="AL282" i="1"/>
  <c r="AK282" i="1"/>
  <c r="T282" i="1"/>
  <c r="V282" i="1" s="1"/>
  <c r="AN281" i="1"/>
  <c r="AL281" i="1"/>
  <c r="AK281" i="1"/>
  <c r="T281" i="1"/>
  <c r="V281" i="1" s="1"/>
  <c r="AN280" i="1"/>
  <c r="AL280" i="1"/>
  <c r="AK280" i="1"/>
  <c r="T280" i="1"/>
  <c r="V280" i="1" s="1"/>
  <c r="AL279" i="1"/>
  <c r="AK279" i="1"/>
  <c r="T279" i="1"/>
  <c r="V279" i="1" s="1"/>
  <c r="AN278" i="1"/>
  <c r="AL278" i="1"/>
  <c r="AK278" i="1"/>
  <c r="T278" i="1"/>
  <c r="V278" i="1" s="1"/>
  <c r="AN277" i="1"/>
  <c r="AL277" i="1"/>
  <c r="AK277" i="1"/>
  <c r="T277" i="1"/>
  <c r="V277" i="1" s="1"/>
  <c r="AN276" i="1"/>
  <c r="AL276" i="1"/>
  <c r="AK276" i="1"/>
  <c r="T276" i="1"/>
  <c r="V276" i="1" s="1"/>
  <c r="AN275" i="1"/>
  <c r="AL275" i="1"/>
  <c r="AK275" i="1"/>
  <c r="T275" i="1"/>
  <c r="V275" i="1" s="1"/>
  <c r="AN274" i="1"/>
  <c r="AL274" i="1"/>
  <c r="AK274" i="1"/>
  <c r="T274" i="1"/>
  <c r="V274" i="1" s="1"/>
  <c r="AN273" i="1"/>
  <c r="AL273" i="1"/>
  <c r="AK273" i="1"/>
  <c r="T273" i="1"/>
  <c r="V273" i="1" s="1"/>
  <c r="AN272" i="1"/>
  <c r="AL272" i="1"/>
  <c r="AK272" i="1"/>
  <c r="T272" i="1"/>
  <c r="V272" i="1" s="1"/>
  <c r="AL271" i="1"/>
  <c r="AK271" i="1"/>
  <c r="T271" i="1"/>
  <c r="V271" i="1" s="1"/>
  <c r="AN270" i="1"/>
  <c r="AL270" i="1"/>
  <c r="AK270" i="1"/>
  <c r="T270" i="1"/>
  <c r="V270" i="1" s="1"/>
  <c r="AL269" i="1"/>
  <c r="AK269" i="1"/>
  <c r="T269" i="1"/>
  <c r="V269" i="1" s="1"/>
  <c r="AN268" i="1"/>
  <c r="AL268" i="1"/>
  <c r="AK268" i="1"/>
  <c r="T268" i="1"/>
  <c r="V268" i="1" s="1"/>
  <c r="AN267" i="1"/>
  <c r="AL267" i="1"/>
  <c r="AK267" i="1"/>
  <c r="T267" i="1"/>
  <c r="V267" i="1" s="1"/>
  <c r="AN266" i="1"/>
  <c r="AL266" i="1"/>
  <c r="AK266" i="1"/>
  <c r="T266" i="1"/>
  <c r="V266" i="1" s="1"/>
  <c r="AN265" i="1"/>
  <c r="AL265" i="1"/>
  <c r="AK265" i="1"/>
  <c r="T265" i="1"/>
  <c r="V265" i="1" s="1"/>
  <c r="AN264" i="1"/>
  <c r="AL264" i="1"/>
  <c r="AK264" i="1"/>
  <c r="T264" i="1"/>
  <c r="V264" i="1" s="1"/>
  <c r="AL263" i="1"/>
  <c r="AK263" i="1"/>
  <c r="T263" i="1"/>
  <c r="V263" i="1" s="1"/>
  <c r="AN262" i="1"/>
  <c r="AL262" i="1"/>
  <c r="AK262" i="1"/>
  <c r="T262" i="1"/>
  <c r="V262" i="1" s="1"/>
  <c r="AL261" i="1"/>
  <c r="AK261" i="1"/>
  <c r="T261" i="1"/>
  <c r="V261" i="1" s="1"/>
  <c r="AN260" i="1"/>
  <c r="AL260" i="1"/>
  <c r="AK260" i="1"/>
  <c r="T260" i="1"/>
  <c r="V260" i="1" s="1"/>
  <c r="AN259" i="1"/>
  <c r="AL259" i="1"/>
  <c r="AK259" i="1"/>
  <c r="T259" i="1"/>
  <c r="V259" i="1" s="1"/>
  <c r="AN258" i="1"/>
  <c r="AL258" i="1"/>
  <c r="AK258" i="1"/>
  <c r="T258" i="1"/>
  <c r="V258" i="1" s="1"/>
  <c r="AN257" i="1"/>
  <c r="AL257" i="1"/>
  <c r="AK257" i="1"/>
  <c r="T257" i="1"/>
  <c r="V257" i="1" s="1"/>
  <c r="AN256" i="1"/>
  <c r="AL256" i="1"/>
  <c r="AK256" i="1"/>
  <c r="T256" i="1"/>
  <c r="V256" i="1" s="1"/>
  <c r="AL255" i="1"/>
  <c r="AK255" i="1"/>
  <c r="T255" i="1"/>
  <c r="V255" i="1" s="1"/>
  <c r="AN254" i="1"/>
  <c r="AL254" i="1"/>
  <c r="AK254" i="1"/>
  <c r="T254" i="1"/>
  <c r="V254" i="1" s="1"/>
  <c r="AL253" i="1"/>
  <c r="AK253" i="1"/>
  <c r="T253" i="1"/>
  <c r="V253" i="1" s="1"/>
  <c r="AN252" i="1"/>
  <c r="AL252" i="1"/>
  <c r="AK252" i="1"/>
  <c r="T252" i="1"/>
  <c r="V252" i="1" s="1"/>
  <c r="AN251" i="1"/>
  <c r="AL251" i="1"/>
  <c r="AK251" i="1"/>
  <c r="T251" i="1"/>
  <c r="V251" i="1" s="1"/>
  <c r="AN250" i="1"/>
  <c r="AL250" i="1"/>
  <c r="AK250" i="1"/>
  <c r="T250" i="1"/>
  <c r="V250" i="1" s="1"/>
  <c r="AN249" i="1"/>
  <c r="AL249" i="1"/>
  <c r="AK249" i="1"/>
  <c r="T249" i="1"/>
  <c r="V249" i="1" s="1"/>
  <c r="AN248" i="1"/>
  <c r="AL248" i="1"/>
  <c r="AK248" i="1"/>
  <c r="T248" i="1"/>
  <c r="V248" i="1" s="1"/>
  <c r="AN247" i="1"/>
  <c r="AL247" i="1"/>
  <c r="AK247" i="1"/>
  <c r="T247" i="1"/>
  <c r="V247" i="1" s="1"/>
  <c r="AN246" i="1"/>
  <c r="AK246" i="1"/>
  <c r="T246" i="1"/>
  <c r="V246" i="1" s="1"/>
  <c r="AL245" i="1"/>
  <c r="AK245" i="1"/>
  <c r="T245" i="1"/>
  <c r="V245" i="1" s="1"/>
  <c r="AN244" i="1"/>
  <c r="AL244" i="1"/>
  <c r="AK244" i="1"/>
  <c r="T244" i="1"/>
  <c r="V244" i="1" s="1"/>
  <c r="AN243" i="1"/>
  <c r="AL243" i="1"/>
  <c r="AK243" i="1"/>
  <c r="T243" i="1"/>
  <c r="V243" i="1" s="1"/>
  <c r="AN242" i="1"/>
  <c r="AL242" i="1"/>
  <c r="AK242" i="1"/>
  <c r="T242" i="1"/>
  <c r="V242" i="1" s="1"/>
  <c r="AN241" i="1"/>
  <c r="AL241" i="1"/>
  <c r="AK241" i="1"/>
  <c r="T241" i="1"/>
  <c r="V241" i="1" s="1"/>
  <c r="AN240" i="1"/>
  <c r="AL240" i="1"/>
  <c r="AK240" i="1"/>
  <c r="T240" i="1"/>
  <c r="V240" i="1" s="1"/>
  <c r="AN239" i="1"/>
  <c r="AL239" i="1"/>
  <c r="AK239" i="1"/>
  <c r="T239" i="1"/>
  <c r="V239" i="1" s="1"/>
  <c r="AN238" i="1"/>
  <c r="AL238" i="1"/>
  <c r="AK238" i="1"/>
  <c r="T238" i="1"/>
  <c r="V238" i="1" s="1"/>
  <c r="AL237" i="1"/>
  <c r="AK237" i="1"/>
  <c r="T237" i="1"/>
  <c r="V237" i="1" s="1"/>
  <c r="AN236" i="1"/>
  <c r="AL236" i="1"/>
  <c r="AK236" i="1"/>
  <c r="T236" i="1"/>
  <c r="V236" i="1" s="1"/>
  <c r="AN235" i="1"/>
  <c r="AL235" i="1"/>
  <c r="AK235" i="1"/>
  <c r="T235" i="1"/>
  <c r="V235" i="1" s="1"/>
  <c r="AN234" i="1"/>
  <c r="AL234" i="1"/>
  <c r="AK234" i="1"/>
  <c r="T234" i="1"/>
  <c r="V234" i="1" s="1"/>
  <c r="AN233" i="1"/>
  <c r="AL233" i="1"/>
  <c r="AK233" i="1"/>
  <c r="T233" i="1"/>
  <c r="V233" i="1" s="1"/>
  <c r="AN232" i="1"/>
  <c r="AL232" i="1"/>
  <c r="AK232" i="1"/>
  <c r="T232" i="1"/>
  <c r="V232" i="1" s="1"/>
  <c r="AN231" i="1"/>
  <c r="AL231" i="1"/>
  <c r="AK231" i="1"/>
  <c r="T231" i="1"/>
  <c r="V231" i="1" s="1"/>
  <c r="AN230" i="1"/>
  <c r="AL230" i="1"/>
  <c r="AK230" i="1"/>
  <c r="T230" i="1"/>
  <c r="V230" i="1" s="1"/>
  <c r="AL229" i="1"/>
  <c r="AK229" i="1"/>
  <c r="T229" i="1"/>
  <c r="V229" i="1" s="1"/>
  <c r="AN228" i="1"/>
  <c r="AL228" i="1"/>
  <c r="AK228" i="1"/>
  <c r="T228" i="1"/>
  <c r="V228" i="1" s="1"/>
  <c r="AN227" i="1"/>
  <c r="AL227" i="1"/>
  <c r="AK227" i="1"/>
  <c r="T227" i="1"/>
  <c r="V227" i="1" s="1"/>
  <c r="AN226" i="1"/>
  <c r="AL226" i="1"/>
  <c r="AK226" i="1"/>
  <c r="T226" i="1"/>
  <c r="V226" i="1" s="1"/>
  <c r="AN225" i="1"/>
  <c r="AL225" i="1"/>
  <c r="AK225" i="1"/>
  <c r="T225" i="1"/>
  <c r="V225" i="1" s="1"/>
  <c r="AN224" i="1"/>
  <c r="AL224" i="1"/>
  <c r="AK224" i="1"/>
  <c r="T224" i="1"/>
  <c r="V224" i="1" s="1"/>
  <c r="AN223" i="1"/>
  <c r="AL223" i="1"/>
  <c r="AK223" i="1"/>
  <c r="T223" i="1"/>
  <c r="V223" i="1" s="1"/>
  <c r="AN222" i="1"/>
  <c r="AL222" i="1"/>
  <c r="AK222" i="1"/>
  <c r="T222" i="1"/>
  <c r="V222" i="1" s="1"/>
  <c r="AL221" i="1"/>
  <c r="AK221" i="1"/>
  <c r="T221" i="1"/>
  <c r="V221" i="1" s="1"/>
  <c r="AN220" i="1"/>
  <c r="AL220" i="1"/>
  <c r="AK220" i="1"/>
  <c r="T220" i="1"/>
  <c r="V220" i="1" s="1"/>
  <c r="AN219" i="1"/>
  <c r="AL219" i="1"/>
  <c r="AK219" i="1"/>
  <c r="T219" i="1"/>
  <c r="V219" i="1" s="1"/>
  <c r="AN218" i="1"/>
  <c r="AL218" i="1"/>
  <c r="AK218" i="1"/>
  <c r="T218" i="1"/>
  <c r="V218" i="1" s="1"/>
  <c r="AN217" i="1"/>
  <c r="AL217" i="1"/>
  <c r="AK217" i="1"/>
  <c r="T217" i="1"/>
  <c r="V217" i="1" s="1"/>
  <c r="AN216" i="1"/>
  <c r="AL216" i="1"/>
  <c r="AK216" i="1"/>
  <c r="T216" i="1"/>
  <c r="V216" i="1" s="1"/>
  <c r="AN215" i="1"/>
  <c r="AL215" i="1"/>
  <c r="AK215" i="1"/>
  <c r="T215" i="1"/>
  <c r="V215" i="1" s="1"/>
  <c r="AN214" i="1"/>
  <c r="AL214" i="1"/>
  <c r="AK214" i="1"/>
  <c r="T214" i="1"/>
  <c r="V214" i="1" s="1"/>
  <c r="AL213" i="1"/>
  <c r="AK213" i="1"/>
  <c r="T213" i="1"/>
  <c r="V213" i="1" s="1"/>
  <c r="AN212" i="1"/>
  <c r="AL212" i="1"/>
  <c r="AK212" i="1"/>
  <c r="T212" i="1"/>
  <c r="V212" i="1" s="1"/>
  <c r="AN211" i="1"/>
  <c r="AL211" i="1"/>
  <c r="AK211" i="1"/>
  <c r="T211" i="1"/>
  <c r="V211" i="1" s="1"/>
  <c r="AN210" i="1"/>
  <c r="AL210" i="1"/>
  <c r="AK210" i="1"/>
  <c r="T210" i="1"/>
  <c r="V210" i="1" s="1"/>
  <c r="AN209" i="1"/>
  <c r="AL209" i="1"/>
  <c r="AK209" i="1"/>
  <c r="T209" i="1"/>
  <c r="V209" i="1" s="1"/>
  <c r="AN208" i="1"/>
  <c r="AL208" i="1"/>
  <c r="AK208" i="1"/>
  <c r="T208" i="1"/>
  <c r="V208" i="1" s="1"/>
  <c r="AN207" i="1"/>
  <c r="AL207" i="1"/>
  <c r="AK207" i="1"/>
  <c r="T207" i="1"/>
  <c r="V207" i="1" s="1"/>
  <c r="AN206" i="1"/>
  <c r="AL206" i="1"/>
  <c r="AK206" i="1"/>
  <c r="T206" i="1"/>
  <c r="V206" i="1" s="1"/>
  <c r="AL205" i="1"/>
  <c r="AK205" i="1"/>
  <c r="T205" i="1"/>
  <c r="V205" i="1" s="1"/>
  <c r="AN204" i="1"/>
  <c r="AL204" i="1"/>
  <c r="AK204" i="1"/>
  <c r="T204" i="1"/>
  <c r="V204" i="1" s="1"/>
  <c r="AN203" i="1"/>
  <c r="AL203" i="1"/>
  <c r="AK203" i="1"/>
  <c r="T203" i="1"/>
  <c r="V203" i="1" s="1"/>
  <c r="AN202" i="1"/>
  <c r="AL202" i="1"/>
  <c r="AK202" i="1"/>
  <c r="T202" i="1"/>
  <c r="V202" i="1" s="1"/>
  <c r="AN201" i="1"/>
  <c r="AL201" i="1"/>
  <c r="AK201" i="1"/>
  <c r="T201" i="1"/>
  <c r="V201" i="1" s="1"/>
  <c r="AN200" i="1"/>
  <c r="AL200" i="1"/>
  <c r="AK200" i="1"/>
  <c r="T200" i="1"/>
  <c r="V200" i="1" s="1"/>
  <c r="AN199" i="1"/>
  <c r="AL199" i="1"/>
  <c r="AK199" i="1"/>
  <c r="T199" i="1"/>
  <c r="V199" i="1" s="1"/>
  <c r="AN198" i="1"/>
  <c r="AL198" i="1"/>
  <c r="AK198" i="1"/>
  <c r="T198" i="1"/>
  <c r="V198" i="1" s="1"/>
  <c r="AL197" i="1"/>
  <c r="AK197" i="1"/>
  <c r="T197" i="1"/>
  <c r="V197" i="1" s="1"/>
  <c r="AN196" i="1"/>
  <c r="AL196" i="1"/>
  <c r="AK196" i="1"/>
  <c r="T196" i="1"/>
  <c r="V196" i="1" s="1"/>
  <c r="AN195" i="1"/>
  <c r="AL195" i="1"/>
  <c r="AK195" i="1"/>
  <c r="T195" i="1"/>
  <c r="V195" i="1" s="1"/>
  <c r="AN194" i="1"/>
  <c r="AL194" i="1"/>
  <c r="AK194" i="1"/>
  <c r="T194" i="1"/>
  <c r="V194" i="1" s="1"/>
  <c r="AN193" i="1"/>
  <c r="AL193" i="1"/>
  <c r="AK193" i="1"/>
  <c r="T193" i="1"/>
  <c r="V193" i="1" s="1"/>
  <c r="AN192" i="1"/>
  <c r="AL192" i="1"/>
  <c r="AK192" i="1"/>
  <c r="T192" i="1"/>
  <c r="V192" i="1" s="1"/>
  <c r="AN191" i="1"/>
  <c r="AL191" i="1"/>
  <c r="AK191" i="1"/>
  <c r="T191" i="1"/>
  <c r="V191" i="1" s="1"/>
  <c r="AN190" i="1"/>
  <c r="AL190" i="1"/>
  <c r="AK190" i="1"/>
  <c r="T190" i="1"/>
  <c r="V190" i="1" s="1"/>
  <c r="AL189" i="1"/>
  <c r="AK189" i="1"/>
  <c r="T189" i="1"/>
  <c r="V189" i="1" s="1"/>
  <c r="AN188" i="1"/>
  <c r="AL188" i="1"/>
  <c r="AK188" i="1"/>
  <c r="T188" i="1"/>
  <c r="V188" i="1" s="1"/>
  <c r="AN187" i="1"/>
  <c r="AL187" i="1"/>
  <c r="AK187" i="1"/>
  <c r="T187" i="1"/>
  <c r="V187" i="1" s="1"/>
  <c r="AN186" i="1"/>
  <c r="AL186" i="1"/>
  <c r="AK186" i="1"/>
  <c r="T186" i="1"/>
  <c r="V186" i="1" s="1"/>
  <c r="AN185" i="1"/>
  <c r="AL185" i="1"/>
  <c r="AK185" i="1"/>
  <c r="T185" i="1"/>
  <c r="V185" i="1" s="1"/>
  <c r="AN184" i="1"/>
  <c r="AL184" i="1"/>
  <c r="AK184" i="1"/>
  <c r="T184" i="1"/>
  <c r="V184" i="1" s="1"/>
  <c r="AL183" i="1"/>
  <c r="AK183" i="1"/>
  <c r="T183" i="1"/>
  <c r="V183" i="1" s="1"/>
  <c r="AN182" i="1"/>
  <c r="AL182" i="1"/>
  <c r="AK182" i="1"/>
  <c r="T182" i="1"/>
  <c r="V182" i="1" s="1"/>
  <c r="AL181" i="1"/>
  <c r="AK181" i="1"/>
  <c r="T181" i="1"/>
  <c r="V181" i="1" s="1"/>
  <c r="AN180" i="1"/>
  <c r="AL180" i="1"/>
  <c r="AK180" i="1"/>
  <c r="T180" i="1"/>
  <c r="V180" i="1" s="1"/>
  <c r="AN179" i="1"/>
  <c r="AL179" i="1"/>
  <c r="AK179" i="1"/>
  <c r="T179" i="1"/>
  <c r="V179" i="1" s="1"/>
  <c r="AN178" i="1"/>
  <c r="AL178" i="1"/>
  <c r="AK178" i="1"/>
  <c r="T178" i="1"/>
  <c r="V178" i="1" s="1"/>
  <c r="AN177" i="1"/>
  <c r="AL177" i="1"/>
  <c r="AK177" i="1"/>
  <c r="T177" i="1"/>
  <c r="V177" i="1" s="1"/>
  <c r="AN176" i="1"/>
  <c r="AL176" i="1"/>
  <c r="AK176" i="1"/>
  <c r="T176" i="1"/>
  <c r="V176" i="1" s="1"/>
  <c r="AL175" i="1"/>
  <c r="AK175" i="1"/>
  <c r="T175" i="1"/>
  <c r="V175" i="1" s="1"/>
  <c r="AN174" i="1"/>
  <c r="AL174" i="1"/>
  <c r="AK174" i="1"/>
  <c r="T174" i="1"/>
  <c r="V174" i="1" s="1"/>
  <c r="AL173" i="1"/>
  <c r="AK173" i="1"/>
  <c r="T173" i="1"/>
  <c r="V173" i="1" s="1"/>
  <c r="AN172" i="1"/>
  <c r="AL172" i="1"/>
  <c r="AK172" i="1"/>
  <c r="T172" i="1"/>
  <c r="V172" i="1" s="1"/>
  <c r="AN171" i="1"/>
  <c r="AL171" i="1"/>
  <c r="AK171" i="1"/>
  <c r="T171" i="1"/>
  <c r="V171" i="1" s="1"/>
  <c r="AN170" i="1"/>
  <c r="AL170" i="1"/>
  <c r="AK170" i="1"/>
  <c r="T170" i="1"/>
  <c r="V170" i="1" s="1"/>
  <c r="AN169" i="1"/>
  <c r="AL169" i="1"/>
  <c r="AK169" i="1"/>
  <c r="T169" i="1"/>
  <c r="V169" i="1" s="1"/>
  <c r="AN168" i="1"/>
  <c r="AL168" i="1"/>
  <c r="AK168" i="1"/>
  <c r="T168" i="1"/>
  <c r="V168" i="1" s="1"/>
  <c r="AL167" i="1"/>
  <c r="AK167" i="1"/>
  <c r="T167" i="1"/>
  <c r="V167" i="1" s="1"/>
  <c r="AN166" i="1"/>
  <c r="AK166" i="1"/>
  <c r="T166" i="1"/>
  <c r="V166" i="1" s="1"/>
  <c r="AN165" i="1"/>
  <c r="AK165" i="1"/>
  <c r="T165" i="1"/>
  <c r="V165" i="1" s="1"/>
  <c r="AN164" i="1"/>
  <c r="AL164" i="1"/>
  <c r="AK164" i="1"/>
  <c r="T164" i="1"/>
  <c r="V164" i="1" s="1"/>
  <c r="AN163" i="1"/>
  <c r="AL163" i="1"/>
  <c r="AK163" i="1"/>
  <c r="T163" i="1"/>
  <c r="V163" i="1" s="1"/>
  <c r="AN162" i="1"/>
  <c r="AL162" i="1"/>
  <c r="AK162" i="1"/>
  <c r="T162" i="1"/>
  <c r="V162" i="1" s="1"/>
  <c r="AN161" i="1"/>
  <c r="AL161" i="1"/>
  <c r="AK161" i="1"/>
  <c r="T161" i="1"/>
  <c r="V161" i="1" s="1"/>
  <c r="AN160" i="1"/>
  <c r="AL160" i="1"/>
  <c r="AK160" i="1"/>
  <c r="T160" i="1"/>
  <c r="V160" i="1" s="1"/>
  <c r="AL159" i="1"/>
  <c r="AK159" i="1"/>
  <c r="T159" i="1"/>
  <c r="V159" i="1" s="1"/>
  <c r="AN158" i="1"/>
  <c r="AL158" i="1"/>
  <c r="AK158" i="1"/>
  <c r="T158" i="1"/>
  <c r="V158" i="1" s="1"/>
  <c r="AL157" i="1"/>
  <c r="AK157" i="1"/>
  <c r="T157" i="1"/>
  <c r="V157" i="1" s="1"/>
  <c r="AN156" i="1"/>
  <c r="AL156" i="1"/>
  <c r="AK156" i="1"/>
  <c r="T156" i="1"/>
  <c r="V156" i="1" s="1"/>
  <c r="AN155" i="1"/>
  <c r="AL155" i="1"/>
  <c r="AK155" i="1"/>
  <c r="T155" i="1"/>
  <c r="V155" i="1" s="1"/>
  <c r="AN154" i="1"/>
  <c r="AL154" i="1"/>
  <c r="AK154" i="1"/>
  <c r="T154" i="1"/>
  <c r="V154" i="1" s="1"/>
  <c r="AN153" i="1"/>
  <c r="AK153" i="1"/>
  <c r="T153" i="1"/>
  <c r="V153" i="1" s="1"/>
  <c r="AN152" i="1"/>
  <c r="AK152" i="1"/>
  <c r="T152" i="1"/>
  <c r="V152" i="1" s="1"/>
  <c r="AN151" i="1"/>
  <c r="AL151" i="1"/>
  <c r="AK151" i="1"/>
  <c r="T151" i="1"/>
  <c r="V151" i="1" s="1"/>
  <c r="AN150" i="1"/>
  <c r="AL150" i="1"/>
  <c r="AK150" i="1"/>
  <c r="T150" i="1"/>
  <c r="V150" i="1" s="1"/>
  <c r="AK149" i="1"/>
  <c r="T149" i="1"/>
  <c r="V149" i="1" s="1"/>
  <c r="AN148" i="1"/>
  <c r="AL148" i="1"/>
  <c r="AK148" i="1"/>
  <c r="T148" i="1"/>
  <c r="V148" i="1" s="1"/>
  <c r="AN147" i="1"/>
  <c r="AL147" i="1"/>
  <c r="AK147" i="1"/>
  <c r="T147" i="1"/>
  <c r="V147" i="1" s="1"/>
  <c r="AN146" i="1"/>
  <c r="AL146" i="1"/>
  <c r="AK146" i="1"/>
  <c r="T146" i="1"/>
  <c r="V146" i="1" s="1"/>
  <c r="AN145" i="1"/>
  <c r="AL145" i="1"/>
  <c r="AK145" i="1"/>
  <c r="T145" i="1"/>
  <c r="V145" i="1" s="1"/>
  <c r="AN144" i="1"/>
  <c r="AL144" i="1"/>
  <c r="AK144" i="1"/>
  <c r="T144" i="1"/>
  <c r="V144" i="1" s="1"/>
  <c r="AN143" i="1"/>
  <c r="AL143" i="1"/>
  <c r="AK143" i="1"/>
  <c r="T143" i="1"/>
  <c r="V143" i="1" s="1"/>
  <c r="AN142" i="1"/>
  <c r="AL142" i="1"/>
  <c r="AK142" i="1"/>
  <c r="T142" i="1"/>
  <c r="V142" i="1" s="1"/>
  <c r="AL141" i="1"/>
  <c r="AK141" i="1"/>
  <c r="T141" i="1"/>
  <c r="V141" i="1" s="1"/>
  <c r="AN140" i="1"/>
  <c r="AL140" i="1"/>
  <c r="AK140" i="1"/>
  <c r="T140" i="1"/>
  <c r="V140" i="1" s="1"/>
  <c r="AN139" i="1"/>
  <c r="AL139" i="1"/>
  <c r="AK139" i="1"/>
  <c r="T139" i="1"/>
  <c r="V139" i="1" s="1"/>
  <c r="AN138" i="1"/>
  <c r="AL138" i="1"/>
  <c r="AK138" i="1"/>
  <c r="T138" i="1"/>
  <c r="V138" i="1" s="1"/>
  <c r="AN137" i="1"/>
  <c r="AL137" i="1"/>
  <c r="AK137" i="1"/>
  <c r="T137" i="1"/>
  <c r="V137" i="1" s="1"/>
  <c r="AN136" i="1"/>
  <c r="AL136" i="1"/>
  <c r="AK136" i="1"/>
  <c r="T136" i="1"/>
  <c r="V136" i="1" s="1"/>
  <c r="AN135" i="1"/>
  <c r="AK135" i="1"/>
  <c r="T135" i="1"/>
  <c r="V135" i="1" s="1"/>
  <c r="AN134" i="1"/>
  <c r="AL134" i="1"/>
  <c r="AK134" i="1"/>
  <c r="T134" i="1"/>
  <c r="V134" i="1" s="1"/>
  <c r="AL133" i="1"/>
  <c r="AK133" i="1"/>
  <c r="T133" i="1"/>
  <c r="V133" i="1" s="1"/>
  <c r="AN132" i="1"/>
  <c r="AL132" i="1"/>
  <c r="AK132" i="1"/>
  <c r="T132" i="1"/>
  <c r="V132" i="1" s="1"/>
  <c r="AN131" i="1"/>
  <c r="AL131" i="1"/>
  <c r="AK131" i="1"/>
  <c r="T131" i="1"/>
  <c r="V131" i="1" s="1"/>
  <c r="AN130" i="1"/>
  <c r="AL130" i="1"/>
  <c r="AK130" i="1"/>
  <c r="T130" i="1"/>
  <c r="V130" i="1" s="1"/>
  <c r="AN129" i="1"/>
  <c r="AL129" i="1"/>
  <c r="AK129" i="1"/>
  <c r="T129" i="1"/>
  <c r="V129" i="1" s="1"/>
  <c r="AN128" i="1"/>
  <c r="AL128" i="1"/>
  <c r="AK128" i="1"/>
  <c r="T128" i="1"/>
  <c r="V128" i="1" s="1"/>
  <c r="AN127" i="1"/>
  <c r="AL127" i="1"/>
  <c r="AK127" i="1"/>
  <c r="T127" i="1"/>
  <c r="V127" i="1" s="1"/>
  <c r="AN126" i="1"/>
  <c r="AL126" i="1"/>
  <c r="AK126" i="1"/>
  <c r="T126" i="1"/>
  <c r="V126" i="1" s="1"/>
  <c r="AL125" i="1"/>
  <c r="AK125" i="1"/>
  <c r="T125" i="1"/>
  <c r="V125" i="1" s="1"/>
  <c r="AN124" i="1"/>
  <c r="AL124" i="1"/>
  <c r="AK124" i="1"/>
  <c r="T124" i="1"/>
  <c r="V124" i="1" s="1"/>
  <c r="AN123" i="1"/>
  <c r="AL123" i="1"/>
  <c r="AK123" i="1"/>
  <c r="T123" i="1"/>
  <c r="V123" i="1" s="1"/>
  <c r="AN122" i="1"/>
  <c r="AL122" i="1"/>
  <c r="AK122" i="1"/>
  <c r="T122" i="1"/>
  <c r="V122" i="1" s="1"/>
  <c r="AN121" i="1"/>
  <c r="AL121" i="1"/>
  <c r="AK121" i="1"/>
  <c r="T121" i="1"/>
  <c r="V121" i="1" s="1"/>
  <c r="AN120" i="1"/>
  <c r="AL120" i="1"/>
  <c r="AK120" i="1"/>
  <c r="T120" i="1"/>
  <c r="V120" i="1" s="1"/>
  <c r="AN119" i="1"/>
  <c r="AK119" i="1"/>
  <c r="T119" i="1"/>
  <c r="V119" i="1" s="1"/>
  <c r="AN118" i="1"/>
  <c r="AL118" i="1"/>
  <c r="AK118" i="1"/>
  <c r="T118" i="1"/>
  <c r="V118" i="1" s="1"/>
  <c r="AL117" i="1"/>
  <c r="AK117" i="1"/>
  <c r="T117" i="1"/>
  <c r="V117" i="1" s="1"/>
  <c r="AN116" i="1"/>
  <c r="AL116" i="1"/>
  <c r="AK116" i="1"/>
  <c r="T116" i="1"/>
  <c r="V116" i="1" s="1"/>
  <c r="AN115" i="1"/>
  <c r="AL115" i="1"/>
  <c r="AK115" i="1"/>
  <c r="T115" i="1"/>
  <c r="V115" i="1" s="1"/>
  <c r="AN114" i="1"/>
  <c r="AL114" i="1"/>
  <c r="AK114" i="1"/>
  <c r="T114" i="1"/>
  <c r="V114" i="1" s="1"/>
  <c r="AN113" i="1"/>
  <c r="AL113" i="1"/>
  <c r="AK113" i="1"/>
  <c r="T113" i="1"/>
  <c r="V113" i="1" s="1"/>
  <c r="AN112" i="1"/>
  <c r="AL112" i="1"/>
  <c r="AK112" i="1"/>
  <c r="T112" i="1"/>
  <c r="V112" i="1" s="1"/>
  <c r="AN111" i="1"/>
  <c r="AL111" i="1"/>
  <c r="AK111" i="1"/>
  <c r="T111" i="1"/>
  <c r="V111" i="1" s="1"/>
  <c r="AN110" i="1"/>
  <c r="AL110" i="1"/>
  <c r="AK110" i="1"/>
  <c r="T110" i="1"/>
  <c r="V110" i="1" s="1"/>
  <c r="AL109" i="1"/>
  <c r="AK109" i="1"/>
  <c r="T109" i="1"/>
  <c r="V109" i="1" s="1"/>
  <c r="AN108" i="1"/>
  <c r="AL108" i="1"/>
  <c r="AK108" i="1"/>
  <c r="T108" i="1"/>
  <c r="V108" i="1" s="1"/>
  <c r="AN107" i="1"/>
  <c r="AL107" i="1"/>
  <c r="AK107" i="1"/>
  <c r="T107" i="1"/>
  <c r="V107" i="1" s="1"/>
  <c r="AN106" i="1"/>
  <c r="AL106" i="1"/>
  <c r="AK106" i="1"/>
  <c r="T106" i="1"/>
  <c r="V106" i="1" s="1"/>
  <c r="AN105" i="1"/>
  <c r="AL105" i="1"/>
  <c r="AK105" i="1"/>
  <c r="T105" i="1"/>
  <c r="V105" i="1" s="1"/>
  <c r="AN104" i="1"/>
  <c r="AL104" i="1"/>
  <c r="AK104" i="1"/>
  <c r="T104" i="1"/>
  <c r="V104" i="1" s="1"/>
  <c r="AN103" i="1"/>
  <c r="AL103" i="1"/>
  <c r="AK103" i="1"/>
  <c r="T103" i="1"/>
  <c r="V103" i="1" s="1"/>
  <c r="AN102" i="1"/>
  <c r="AL102" i="1"/>
  <c r="AK102" i="1"/>
  <c r="T102" i="1"/>
  <c r="V102" i="1" s="1"/>
  <c r="AL101" i="1"/>
  <c r="AK101" i="1"/>
  <c r="T101" i="1"/>
  <c r="V101" i="1" s="1"/>
  <c r="AN100" i="1"/>
  <c r="AL100" i="1"/>
  <c r="AK100" i="1"/>
  <c r="T100" i="1"/>
  <c r="V100" i="1" s="1"/>
  <c r="AN99" i="1"/>
  <c r="AL99" i="1"/>
  <c r="AK99" i="1"/>
  <c r="T99" i="1"/>
  <c r="V99" i="1" s="1"/>
  <c r="AN98" i="1"/>
  <c r="AL98" i="1"/>
  <c r="AK98" i="1"/>
  <c r="T98" i="1"/>
  <c r="V98" i="1" s="1"/>
  <c r="AN97" i="1"/>
  <c r="AL97" i="1"/>
  <c r="AK97" i="1"/>
  <c r="T97" i="1"/>
  <c r="V97" i="1" s="1"/>
  <c r="AN96" i="1"/>
  <c r="AL96" i="1"/>
  <c r="AK96" i="1"/>
  <c r="T96" i="1"/>
  <c r="V96" i="1" s="1"/>
  <c r="AN95" i="1"/>
  <c r="AL95" i="1"/>
  <c r="AK95" i="1"/>
  <c r="T95" i="1"/>
  <c r="V95" i="1" s="1"/>
  <c r="AN94" i="1"/>
  <c r="AL94" i="1"/>
  <c r="AK94" i="1"/>
  <c r="T94" i="1"/>
  <c r="V94" i="1" s="1"/>
  <c r="AL93" i="1"/>
  <c r="AK93" i="1"/>
  <c r="T93" i="1"/>
  <c r="V93" i="1" s="1"/>
  <c r="AN92" i="1"/>
  <c r="AL92" i="1"/>
  <c r="AK92" i="1"/>
  <c r="T92" i="1"/>
  <c r="V92" i="1" s="1"/>
  <c r="AN91" i="1"/>
  <c r="AL91" i="1"/>
  <c r="AK91" i="1"/>
  <c r="T91" i="1"/>
  <c r="V91" i="1" s="1"/>
  <c r="AN90" i="1"/>
  <c r="AL90" i="1"/>
  <c r="AK90" i="1"/>
  <c r="T90" i="1"/>
  <c r="V90" i="1" s="1"/>
  <c r="AN89" i="1"/>
  <c r="AL89" i="1"/>
  <c r="AK89" i="1"/>
  <c r="T89" i="1"/>
  <c r="V89" i="1" s="1"/>
  <c r="AN88" i="1"/>
  <c r="AL88" i="1"/>
  <c r="AK88" i="1"/>
  <c r="T88" i="1"/>
  <c r="V88" i="1" s="1"/>
  <c r="AN87" i="1"/>
  <c r="AL87" i="1"/>
  <c r="AK87" i="1"/>
  <c r="T87" i="1"/>
  <c r="V87" i="1" s="1"/>
  <c r="AN86" i="1"/>
  <c r="AL86" i="1"/>
  <c r="AK86" i="1"/>
  <c r="T86" i="1"/>
  <c r="V86" i="1" s="1"/>
  <c r="AL85" i="1"/>
  <c r="AK85" i="1"/>
  <c r="T85" i="1"/>
  <c r="V85" i="1" s="1"/>
  <c r="AN84" i="1"/>
  <c r="AL84" i="1"/>
  <c r="AK84" i="1"/>
  <c r="T84" i="1"/>
  <c r="V84" i="1" s="1"/>
  <c r="AN83" i="1"/>
  <c r="AL83" i="1"/>
  <c r="AK83" i="1"/>
  <c r="T83" i="1"/>
  <c r="V83" i="1" s="1"/>
  <c r="AN82" i="1"/>
  <c r="AL82" i="1"/>
  <c r="AK82" i="1"/>
  <c r="T82" i="1"/>
  <c r="V82" i="1" s="1"/>
  <c r="AN81" i="1"/>
  <c r="AL81" i="1"/>
  <c r="AK81" i="1"/>
  <c r="T81" i="1"/>
  <c r="V81" i="1" s="1"/>
  <c r="AN80" i="1"/>
  <c r="AL80" i="1"/>
  <c r="AK80" i="1"/>
  <c r="T80" i="1"/>
  <c r="V80" i="1" s="1"/>
  <c r="AN79" i="1"/>
  <c r="AL79" i="1"/>
  <c r="AK79" i="1"/>
  <c r="T79" i="1"/>
  <c r="V79" i="1" s="1"/>
  <c r="AN78" i="1"/>
  <c r="AL78" i="1"/>
  <c r="AK78" i="1"/>
  <c r="T78" i="1"/>
  <c r="V78" i="1" s="1"/>
  <c r="AL77" i="1"/>
  <c r="AK77" i="1"/>
  <c r="T77" i="1"/>
  <c r="V77" i="1" s="1"/>
  <c r="AN76" i="1"/>
  <c r="AL76" i="1"/>
  <c r="AK76" i="1"/>
  <c r="T76" i="1"/>
  <c r="V76" i="1" s="1"/>
  <c r="AN75" i="1"/>
  <c r="AL75" i="1"/>
  <c r="AK75" i="1"/>
  <c r="T75" i="1"/>
  <c r="V75" i="1" s="1"/>
  <c r="AN74" i="1"/>
  <c r="AL74" i="1"/>
  <c r="AK74" i="1"/>
  <c r="T74" i="1"/>
  <c r="V74" i="1" s="1"/>
  <c r="AN73" i="1"/>
  <c r="AL73" i="1"/>
  <c r="AK73" i="1"/>
  <c r="T73" i="1"/>
  <c r="V73" i="1" s="1"/>
  <c r="AN72" i="1"/>
  <c r="AK72" i="1"/>
  <c r="T72" i="1"/>
  <c r="V72" i="1" s="1"/>
  <c r="AN71" i="1"/>
  <c r="AL71" i="1"/>
  <c r="AK71" i="1"/>
  <c r="T71" i="1"/>
  <c r="V71" i="1" s="1"/>
  <c r="AN70" i="1"/>
  <c r="AL70" i="1"/>
  <c r="AK70" i="1"/>
  <c r="T70" i="1"/>
  <c r="V70" i="1" s="1"/>
  <c r="AK69" i="1"/>
  <c r="T69" i="1"/>
  <c r="V69" i="1" s="1"/>
  <c r="AN68" i="1"/>
  <c r="AK68" i="1"/>
  <c r="T68" i="1"/>
  <c r="V68" i="1" s="1"/>
  <c r="AN67" i="1"/>
  <c r="AL67" i="1"/>
  <c r="AK67" i="1"/>
  <c r="T67" i="1"/>
  <c r="V67" i="1" s="1"/>
  <c r="AN66" i="1"/>
  <c r="AL66" i="1"/>
  <c r="AK66" i="1"/>
  <c r="T66" i="1"/>
  <c r="V66" i="1" s="1"/>
  <c r="AN65" i="1"/>
  <c r="AK65" i="1"/>
  <c r="T65" i="1"/>
  <c r="V65" i="1" s="1"/>
  <c r="AN64" i="1"/>
  <c r="AK64" i="1"/>
  <c r="T64" i="1"/>
  <c r="V64" i="1" s="1"/>
  <c r="AN63" i="1"/>
  <c r="AL63" i="1"/>
  <c r="AK63" i="1"/>
  <c r="T63" i="1"/>
  <c r="V63" i="1" s="1"/>
  <c r="AN62" i="1"/>
  <c r="AL62" i="1"/>
  <c r="AK62" i="1"/>
  <c r="T62" i="1"/>
  <c r="V62" i="1" s="1"/>
  <c r="AL61" i="1"/>
  <c r="AK61" i="1"/>
  <c r="T61" i="1"/>
  <c r="V61" i="1" s="1"/>
  <c r="AN60" i="1"/>
  <c r="AL60" i="1"/>
  <c r="AK60" i="1"/>
  <c r="T60" i="1"/>
  <c r="V60" i="1" s="1"/>
  <c r="AN59" i="1"/>
  <c r="AL59" i="1"/>
  <c r="AK59" i="1"/>
  <c r="T59" i="1"/>
  <c r="V59" i="1" s="1"/>
  <c r="AN58" i="1"/>
  <c r="AL58" i="1"/>
  <c r="AK58" i="1"/>
  <c r="T58" i="1"/>
  <c r="V58" i="1" s="1"/>
  <c r="AN57" i="1"/>
  <c r="AL57" i="1"/>
  <c r="AK57" i="1"/>
  <c r="T57" i="1"/>
  <c r="V57" i="1" s="1"/>
  <c r="AN56" i="1"/>
  <c r="AL56" i="1"/>
  <c r="AK56" i="1"/>
  <c r="T56" i="1"/>
  <c r="V56" i="1" s="1"/>
  <c r="AN55" i="1"/>
  <c r="AL55" i="1"/>
  <c r="AK55" i="1"/>
  <c r="T55" i="1"/>
  <c r="V55" i="1" s="1"/>
  <c r="AN54" i="1"/>
  <c r="AL54" i="1"/>
  <c r="AK54" i="1"/>
  <c r="T54" i="1"/>
  <c r="V54" i="1" s="1"/>
  <c r="AL53" i="1"/>
  <c r="AK53" i="1"/>
  <c r="T53" i="1"/>
  <c r="V53" i="1" s="1"/>
  <c r="AN52" i="1"/>
  <c r="AL52" i="1"/>
  <c r="AK52" i="1"/>
  <c r="T52" i="1"/>
  <c r="V52" i="1" s="1"/>
  <c r="AN51" i="1"/>
  <c r="AL51" i="1"/>
  <c r="AK51" i="1"/>
  <c r="T51" i="1"/>
  <c r="V51" i="1" s="1"/>
  <c r="AN50" i="1"/>
  <c r="AL50" i="1"/>
  <c r="AK50" i="1"/>
  <c r="T50" i="1"/>
  <c r="V50" i="1" s="1"/>
  <c r="AN49" i="1"/>
  <c r="AL49" i="1"/>
  <c r="AK49" i="1"/>
  <c r="T49" i="1"/>
  <c r="V49" i="1" s="1"/>
  <c r="AN48" i="1"/>
  <c r="AL48" i="1"/>
  <c r="AK48" i="1"/>
  <c r="T48" i="1"/>
  <c r="V48" i="1" s="1"/>
  <c r="AN47" i="1"/>
  <c r="AL47" i="1"/>
  <c r="AK47" i="1"/>
  <c r="T47" i="1"/>
  <c r="V47" i="1" s="1"/>
  <c r="AN46" i="1"/>
  <c r="AL46" i="1"/>
  <c r="AK46" i="1"/>
  <c r="T46" i="1"/>
  <c r="V46" i="1" s="1"/>
  <c r="AL45" i="1"/>
  <c r="AK45" i="1"/>
  <c r="T45" i="1"/>
  <c r="V45" i="1" s="1"/>
  <c r="AN44" i="1"/>
  <c r="AL44" i="1"/>
  <c r="AK44" i="1"/>
  <c r="T44" i="1"/>
  <c r="V44" i="1" s="1"/>
  <c r="AN43" i="1"/>
  <c r="AL43" i="1"/>
  <c r="AK43" i="1"/>
  <c r="T43" i="1"/>
  <c r="V43" i="1" s="1"/>
  <c r="AN42" i="1"/>
  <c r="AL42" i="1"/>
  <c r="AK42" i="1"/>
  <c r="T42" i="1"/>
  <c r="V42" i="1" s="1"/>
  <c r="AN41" i="1"/>
  <c r="AL41" i="1"/>
  <c r="AK41" i="1"/>
  <c r="T41" i="1"/>
  <c r="V41" i="1" s="1"/>
  <c r="AN40" i="1"/>
  <c r="AL40" i="1"/>
  <c r="AK40" i="1"/>
  <c r="T40" i="1"/>
  <c r="V40" i="1" s="1"/>
  <c r="AN39" i="1"/>
  <c r="AL39" i="1"/>
  <c r="AK39" i="1"/>
  <c r="T39" i="1"/>
  <c r="V39" i="1" s="1"/>
  <c r="AN38" i="1"/>
  <c r="AL38" i="1"/>
  <c r="AK38" i="1"/>
  <c r="T38" i="1"/>
  <c r="V38" i="1" s="1"/>
  <c r="AL37" i="1"/>
  <c r="AK37" i="1"/>
  <c r="T37" i="1"/>
  <c r="V37" i="1" s="1"/>
  <c r="AN36" i="1"/>
  <c r="AL36" i="1"/>
  <c r="AK36" i="1"/>
  <c r="T36" i="1"/>
  <c r="V36" i="1" s="1"/>
  <c r="AN35" i="1"/>
  <c r="AL35" i="1"/>
  <c r="AK35" i="1"/>
  <c r="T35" i="1"/>
  <c r="V35" i="1" s="1"/>
  <c r="AN34" i="1"/>
  <c r="AL34" i="1"/>
  <c r="AK34" i="1"/>
  <c r="T34" i="1"/>
  <c r="V34" i="1" s="1"/>
  <c r="AN33" i="1"/>
  <c r="AL33" i="1"/>
  <c r="AK33" i="1"/>
  <c r="T33" i="1"/>
  <c r="V33" i="1" s="1"/>
  <c r="AN32" i="1"/>
  <c r="AK32" i="1"/>
  <c r="T32" i="1"/>
  <c r="V32" i="1" s="1"/>
  <c r="AN31" i="1"/>
  <c r="AL31" i="1"/>
  <c r="AK31" i="1"/>
  <c r="T31" i="1"/>
  <c r="V31" i="1" s="1"/>
  <c r="AN30" i="1"/>
  <c r="AK30" i="1"/>
  <c r="T30" i="1"/>
  <c r="V30" i="1" s="1"/>
  <c r="AK29" i="1"/>
  <c r="T29" i="1"/>
  <c r="V29" i="1" s="1"/>
  <c r="AN28" i="1"/>
  <c r="AL28" i="1"/>
  <c r="AK28" i="1"/>
  <c r="T28" i="1"/>
  <c r="V28" i="1" s="1"/>
  <c r="AN27" i="1"/>
  <c r="AL27" i="1"/>
  <c r="AK27" i="1"/>
  <c r="T27" i="1"/>
  <c r="V27" i="1" s="1"/>
  <c r="AN26" i="1"/>
  <c r="AL26" i="1"/>
  <c r="AK26" i="1"/>
  <c r="T26" i="1"/>
  <c r="V26" i="1" s="1"/>
  <c r="AN25" i="1"/>
  <c r="AL25" i="1"/>
  <c r="AK25" i="1"/>
  <c r="T25" i="1"/>
  <c r="V25" i="1" s="1"/>
  <c r="AN24" i="1"/>
  <c r="AL24" i="1"/>
  <c r="AK24" i="1"/>
  <c r="T24" i="1"/>
  <c r="V24" i="1" s="1"/>
  <c r="AN23" i="1"/>
  <c r="AL23" i="1"/>
  <c r="AK23" i="1"/>
  <c r="T23" i="1"/>
  <c r="V23" i="1" s="1"/>
  <c r="AN22" i="1"/>
  <c r="AL22" i="1"/>
  <c r="AK22" i="1"/>
  <c r="T22" i="1"/>
  <c r="V22" i="1" s="1"/>
  <c r="AL21" i="1"/>
  <c r="AK21" i="1"/>
  <c r="T21" i="1"/>
  <c r="V21" i="1" s="1"/>
  <c r="AN20" i="1"/>
  <c r="AL20" i="1"/>
  <c r="AK20" i="1"/>
  <c r="T20" i="1"/>
  <c r="V20" i="1" s="1"/>
  <c r="AN19" i="1"/>
  <c r="AL19" i="1"/>
  <c r="AK19" i="1"/>
  <c r="T19" i="1"/>
  <c r="V19" i="1" s="1"/>
  <c r="AN18" i="1"/>
  <c r="AL18" i="1"/>
  <c r="AK18" i="1"/>
  <c r="T18" i="1"/>
  <c r="V18" i="1" s="1"/>
  <c r="AN17" i="1"/>
  <c r="AL17" i="1"/>
  <c r="AK17" i="1"/>
  <c r="T17" i="1"/>
  <c r="V17" i="1" s="1"/>
  <c r="AN16" i="1"/>
  <c r="AL16" i="1"/>
  <c r="AK16" i="1"/>
  <c r="T16" i="1"/>
  <c r="V16" i="1" s="1"/>
  <c r="AN15" i="1"/>
  <c r="AL15" i="1"/>
  <c r="AK15" i="1"/>
  <c r="T15" i="1"/>
  <c r="V15" i="1" s="1"/>
  <c r="AN14" i="1"/>
  <c r="AL14" i="1"/>
  <c r="AK14" i="1"/>
  <c r="T14" i="1"/>
  <c r="V14" i="1" s="1"/>
  <c r="AL13" i="1"/>
  <c r="AK13" i="1"/>
  <c r="T13" i="1"/>
  <c r="V13" i="1" s="1"/>
  <c r="AN12" i="1"/>
  <c r="AL12" i="1"/>
  <c r="AK12" i="1"/>
  <c r="T12" i="1"/>
  <c r="V12" i="1" s="1"/>
  <c r="AN11" i="1"/>
  <c r="AK11" i="1"/>
  <c r="T11" i="1"/>
  <c r="V11" i="1" s="1"/>
  <c r="AN10" i="1"/>
  <c r="AL10" i="1"/>
  <c r="AK10" i="1"/>
  <c r="T10" i="1"/>
  <c r="V10" i="1" s="1"/>
  <c r="AN9" i="1"/>
  <c r="AK9" i="1"/>
  <c r="T9" i="1"/>
  <c r="V9" i="1" s="1"/>
  <c r="AN8" i="1"/>
  <c r="AK8" i="1"/>
  <c r="T8" i="1"/>
  <c r="V8" i="1" s="1"/>
  <c r="AN7" i="1"/>
  <c r="AK7" i="1"/>
  <c r="T7" i="1"/>
  <c r="V7" i="1" s="1"/>
  <c r="J5" i="1"/>
  <c r="H5" i="1"/>
</calcChain>
</file>

<file path=xl/sharedStrings.xml><?xml version="1.0" encoding="utf-8"?>
<sst xmlns="http://schemas.openxmlformats.org/spreadsheetml/2006/main" count="18424" uniqueCount="5680">
  <si>
    <t>GIÁ DỊCH VỤ KỸ THUẬT THỰC HIỆN BẰNG PHƯƠNG PHÁP VÔ CẢM GÂY TÊ CHƯA BAO GỒM CHI PHÍ THUỐC VÀ OXY SỬ DỤNG CHO DỊCH VỤ</t>
  </si>
  <si>
    <t>STT</t>
  </si>
  <si>
    <t>Mã tương đương</t>
  </si>
  <si>
    <t>Mã giá liên thông BHYT</t>
  </si>
  <si>
    <t xml:space="preserve">STT 
TT22 </t>
  </si>
  <si>
    <t>Tên dịch vụ TT22</t>
  </si>
  <si>
    <t>GIÁ THEO THÔNG T 21, 22/2023 MỨC LƯƠNG 1,8TRĐ</t>
  </si>
  <si>
    <t>Ghi chú</t>
  </si>
  <si>
    <t>Ghi chú BV Huế cs2 (Hạng 2)</t>
  </si>
  <si>
    <t>Ghi chú BV 175 (Hạng 1)</t>
  </si>
  <si>
    <t>Mã 7 ký tự</t>
  </si>
  <si>
    <t>Mã Tex</t>
  </si>
  <si>
    <t>Số DM có giá toàn tỉnh</t>
  </si>
  <si>
    <t>Mã kỹ thuật</t>
  </si>
  <si>
    <t xml:space="preserve">Tên dịch vụ giá (tên KT theo TT 23/2024)
</t>
  </si>
  <si>
    <t xml:space="preserve"> Tên theo Danh mục kỹ thuật tại Thông tư 43,50,21</t>
  </si>
  <si>
    <t>Phân Tuyến</t>
  </si>
  <si>
    <t>Phân Loại PTTT</t>
  </si>
  <si>
    <t>STT TT39</t>
  </si>
  <si>
    <t>Chi phí trực tiếp +PC (bằng TT22-cột lương)</t>
  </si>
  <si>
    <t>Lương 1,8 triệu (CV 3286)</t>
  </si>
  <si>
    <t>Giá bao gồm chi phí trực tiếp và tiền lương 1,8 trđ</t>
  </si>
  <si>
    <t>Giá BV Điều dưỡng-PHCN TW (Hạng 1)</t>
  </si>
  <si>
    <t>Giá BV Nông nghiệp (Hạng 1</t>
  </si>
  <si>
    <t>Giá BV Hữu Nghị VN- Cu Ba Đồng Hới (Hạng 1)</t>
  </si>
  <si>
    <t>Giá BV Nội tiết TW (Hạng 1)</t>
  </si>
  <si>
    <t>Giá BV Đại Học Y (Hạng 1)</t>
  </si>
  <si>
    <t>Giá BV  Thống Nhất (Hạng 1)</t>
  </si>
  <si>
    <t>Giá BV C Đà Nẵng (Hạng 1)</t>
  </si>
  <si>
    <t>Giá BV 71 TW (Hạng 1)</t>
  </si>
  <si>
    <t>Giá BV 74 TW (Hạng 1)</t>
  </si>
  <si>
    <t>Giá BV Hữu Nghị (Hạng 1)</t>
  </si>
  <si>
    <t>Giá BV E (Hạng 1)</t>
  </si>
  <si>
    <t>Giá BV Lão khoa TW (Hạng 1)</t>
  </si>
  <si>
    <t>Giá BV Bỏng Lê Hữu Trác (Hạng 1)</t>
  </si>
  <si>
    <t>Giá BV 175 (Hạng 1)</t>
  </si>
  <si>
    <t>Giá BV Huế cs2 (Hạng 2)</t>
  </si>
  <si>
    <t>1</t>
  </si>
  <si>
    <t>02.0511.1138</t>
  </si>
  <si>
    <t>02.0511</t>
  </si>
  <si>
    <t>020511</t>
  </si>
  <si>
    <t>DMKT được PD toàn tỉnh</t>
  </si>
  <si>
    <t>37.8D10.1138</t>
  </si>
  <si>
    <t>2.511</t>
  </si>
  <si>
    <t>Điều trị thoái hóa khớp bằng huyết tương giàu tiểu cầu</t>
  </si>
  <si>
    <t>B</t>
  </si>
  <si>
    <t>T2</t>
  </si>
  <si>
    <t>Kỹ thuật tiêm huyết tương giàu tiểu cầu điều trị vết thương mạn tính (chưa tính huyết tương)</t>
  </si>
  <si>
    <t>Chưa bao gồm bộ kít tách huyết tương, thuốc và oxy</t>
  </si>
  <si>
    <t>2</t>
  </si>
  <si>
    <t>02.0512.1138</t>
  </si>
  <si>
    <t>02.0512</t>
  </si>
  <si>
    <t>020512</t>
  </si>
  <si>
    <t>2.512</t>
  </si>
  <si>
    <t>Điều trị thoái hóa khớp bằng tế bào gốc mô mỡ tự thân</t>
  </si>
  <si>
    <t>A</t>
  </si>
  <si>
    <t>3</t>
  </si>
  <si>
    <t>02.0513.1138</t>
  </si>
  <si>
    <t>02.0513</t>
  </si>
  <si>
    <t>020513</t>
  </si>
  <si>
    <t>2.513</t>
  </si>
  <si>
    <t>Tiêm huyết tương giàu tiểu cầu (PRP) tự thân điều trị một số bệnh lý phần mềm quanh khớp</t>
  </si>
  <si>
    <t>4</t>
  </si>
  <si>
    <t>03.1615.0575</t>
  </si>
  <si>
    <t>03.1615</t>
  </si>
  <si>
    <t>031615</t>
  </si>
  <si>
    <t>37.8D05.0575</t>
  </si>
  <si>
    <t>3.1615</t>
  </si>
  <si>
    <t>Ghép da hay vạt da điều trị hở mi do sẹo</t>
  </si>
  <si>
    <t>P1</t>
  </si>
  <si>
    <t>Phẫu thuật vá da nhỏ diện tích &lt; 10 cm2</t>
  </si>
  <si>
    <t>Chưa bao gồm thuốc và oxy</t>
  </si>
  <si>
    <t>5</t>
  </si>
  <si>
    <t>03.1648.0575</t>
  </si>
  <si>
    <t>03.1648</t>
  </si>
  <si>
    <t>031648</t>
  </si>
  <si>
    <t>3.1648</t>
  </si>
  <si>
    <t>Ghép da dị loại độc lập</t>
  </si>
  <si>
    <t>6</t>
  </si>
  <si>
    <t>03.2064.1079</t>
  </si>
  <si>
    <t>03.2064</t>
  </si>
  <si>
    <t>032064</t>
  </si>
  <si>
    <t>37.8D09.1079</t>
  </si>
  <si>
    <t>3.2064</t>
  </si>
  <si>
    <t>Phẫu thuật lấy dị vật vùng hàm mặt</t>
  </si>
  <si>
    <t>7</t>
  </si>
  <si>
    <t>03.2104.0997</t>
  </si>
  <si>
    <t>03.2104</t>
  </si>
  <si>
    <t>032104</t>
  </si>
  <si>
    <t>37.8D08.0997</t>
  </si>
  <si>
    <t>3.2104</t>
  </si>
  <si>
    <t>Vá nhĩ đơn thuần</t>
  </si>
  <si>
    <t>P2</t>
  </si>
  <si>
    <t>Đã bao gồm chi phí mũi khoan. Chưa bao gồm thuốc và oxy</t>
  </si>
  <si>
    <t>8</t>
  </si>
  <si>
    <t>03.2205.0955</t>
  </si>
  <si>
    <t>03.2205</t>
  </si>
  <si>
    <t>032205</t>
  </si>
  <si>
    <t>37.8D08.0955</t>
  </si>
  <si>
    <t>3.2205</t>
  </si>
  <si>
    <t>Phẫu thuật dẫn lưu áp xe quanh thực quản</t>
  </si>
  <si>
    <t>Phẫu thuật mở cạnh cổ dẫn lưu áp xe</t>
  </si>
  <si>
    <t>9</t>
  </si>
  <si>
    <t>03.2247.0627</t>
  </si>
  <si>
    <t>03.2247</t>
  </si>
  <si>
    <t>032247</t>
  </si>
  <si>
    <t>37.8D06.0627</t>
  </si>
  <si>
    <t>3.2247</t>
  </si>
  <si>
    <t>Cắt cụt cổ tử cung</t>
  </si>
  <si>
    <t>Khoét chóp hoặc cắt cụt cổ tử cung</t>
  </si>
  <si>
    <t>10</t>
  </si>
  <si>
    <t>03.2248.0685</t>
  </si>
  <si>
    <t>03.2248</t>
  </si>
  <si>
    <t>032248</t>
  </si>
  <si>
    <t>37.8D06.0685</t>
  </si>
  <si>
    <t>3.2248</t>
  </si>
  <si>
    <t>Phẫu thuật mở bụng thăm dò, xử trí bệnh lý phụ khoa</t>
  </si>
  <si>
    <t xml:space="preserve">Phẫu thuật mở bụng thăm dò, xử trí bệnh lý phụ khoa </t>
  </si>
  <si>
    <t>11</t>
  </si>
  <si>
    <t>03.2249.0681</t>
  </si>
  <si>
    <t>03.2249</t>
  </si>
  <si>
    <t>032249</t>
  </si>
  <si>
    <t>37.8D06.0681</t>
  </si>
  <si>
    <t>3.2249</t>
  </si>
  <si>
    <t>Phẫu thuật mở bụng cắt tử cung hoàn toàn</t>
  </si>
  <si>
    <t>Phẫu thuật mở bụng cắt tử cung</t>
  </si>
  <si>
    <t>12</t>
  </si>
  <si>
    <t>03.2250.0704</t>
  </si>
  <si>
    <t>03.2250</t>
  </si>
  <si>
    <t>032250</t>
  </si>
  <si>
    <t>37.8D06.0704</t>
  </si>
  <si>
    <t>3.2250</t>
  </si>
  <si>
    <t>Phẫu thuật tạo hình âm đạo (nội soi kết hợp đường dưới)</t>
  </si>
  <si>
    <t>13</t>
  </si>
  <si>
    <t>03.2251.0705</t>
  </si>
  <si>
    <t>03.2251</t>
  </si>
  <si>
    <t>032251</t>
  </si>
  <si>
    <t>37.8D06.0705</t>
  </si>
  <si>
    <t>3.2251</t>
  </si>
  <si>
    <t>Phẫu thuật tạo hình âm đạo do dị dạng (đường dưới)</t>
  </si>
  <si>
    <t>14</t>
  </si>
  <si>
    <t>03.2252.0662</t>
  </si>
  <si>
    <t>03.2252</t>
  </si>
  <si>
    <t>032252</t>
  </si>
  <si>
    <t>37.8D06.0662</t>
  </si>
  <si>
    <t>3.2252</t>
  </si>
  <si>
    <t>Phẫu thuật cắt vách ngăn âm đạo, mở thông âm đạo</t>
  </si>
  <si>
    <t>15</t>
  </si>
  <si>
    <t>03.2253.0651</t>
  </si>
  <si>
    <t>03.2253</t>
  </si>
  <si>
    <t>032253</t>
  </si>
  <si>
    <t>37.8D06.0651</t>
  </si>
  <si>
    <t>3.2253</t>
  </si>
  <si>
    <t>Phẫu thuật cắt âm vật phì đại</t>
  </si>
  <si>
    <t>16</t>
  </si>
  <si>
    <t>03.2254.0686</t>
  </si>
  <si>
    <t>03.2254</t>
  </si>
  <si>
    <t>032254</t>
  </si>
  <si>
    <t>37.8D06.0686</t>
  </si>
  <si>
    <t>3.2254</t>
  </si>
  <si>
    <t>Phẫu thuật mở bụng xử trí viêm phúc mạc tiểu khung, viêm phần phụ, ứ mủ vòi trứng</t>
  </si>
  <si>
    <t>PDB</t>
  </si>
  <si>
    <t>17</t>
  </si>
  <si>
    <t>03.2255.0616</t>
  </si>
  <si>
    <t>03.2255</t>
  </si>
  <si>
    <t>032255</t>
  </si>
  <si>
    <t>37.8D06.0616</t>
  </si>
  <si>
    <t>3.2255</t>
  </si>
  <si>
    <t>Đóng rò trực tràng - âm đạo hoặc rò tiết niệu- sinh dục</t>
  </si>
  <si>
    <t>Đóng rò trực tràng - âm đạo hoặc rò tiết niệu - sinh dục</t>
  </si>
  <si>
    <t>18</t>
  </si>
  <si>
    <t>03.2256.0669</t>
  </si>
  <si>
    <t>03.2256</t>
  </si>
  <si>
    <t>032256</t>
  </si>
  <si>
    <t>37.8D06.0669</t>
  </si>
  <si>
    <t>3.2256</t>
  </si>
  <si>
    <t>Phẫu thuật làm lại tầng sinh môn và cơ vòng do rách phức tạp</t>
  </si>
  <si>
    <t xml:space="preserve">Phẫu thuật làm lại tầng sinh môn và cơ vòng do rách phức tạp </t>
  </si>
  <si>
    <t>19</t>
  </si>
  <si>
    <t>03.2257.0663</t>
  </si>
  <si>
    <t>03.2257</t>
  </si>
  <si>
    <t>032257</t>
  </si>
  <si>
    <t>37.8D06.0663</t>
  </si>
  <si>
    <t>3.2257</t>
  </si>
  <si>
    <t>Phẫu thuật chấn thương tầng sinh môn</t>
  </si>
  <si>
    <t>20</t>
  </si>
  <si>
    <t>03.2263.0624</t>
  </si>
  <si>
    <t>03.2263</t>
  </si>
  <si>
    <t>032263</t>
  </si>
  <si>
    <t>37.8D06.0624</t>
  </si>
  <si>
    <t>3.2263</t>
  </si>
  <si>
    <t>Khâu rách cùng đồ âm đạo</t>
  </si>
  <si>
    <t>C</t>
  </si>
  <si>
    <t>P3</t>
  </si>
  <si>
    <t>21</t>
  </si>
  <si>
    <t>03.2264.0669</t>
  </si>
  <si>
    <t>03.2264</t>
  </si>
  <si>
    <t>032264</t>
  </si>
  <si>
    <t>3.2264</t>
  </si>
  <si>
    <t>Làm lại thành âm đạo, tầng sinh môn</t>
  </si>
  <si>
    <t>22</t>
  </si>
  <si>
    <t>03.2500.0558</t>
  </si>
  <si>
    <t>03.2500</t>
  </si>
  <si>
    <t>032500</t>
  </si>
  <si>
    <t>37.8D05.0558</t>
  </si>
  <si>
    <t>3.2500</t>
  </si>
  <si>
    <t>Cắt bỏ u xương thái dương</t>
  </si>
  <si>
    <t>Phẫu thuật lấy bỏ u xương</t>
  </si>
  <si>
    <t>Chưa bao gồm phương tiện cố định, phương tiên kết hợp, xương nhân tạo, xương bảo quản, sản phẩm sinh học thay thế, xi măng sinh học hoặc hóa học, thuốc và oxy</t>
  </si>
  <si>
    <t>23</t>
  </si>
  <si>
    <t>03.2629.0407</t>
  </si>
  <si>
    <t>03.2629</t>
  </si>
  <si>
    <t>032629</t>
  </si>
  <si>
    <t>37.8D05.0407</t>
  </si>
  <si>
    <t>3.2629</t>
  </si>
  <si>
    <t>Cắt u máu, u bạch huyết đường kính trên 10 cm</t>
  </si>
  <si>
    <t>Cắt u máu, u bạch huyết đường kính trên 10cm</t>
  </si>
  <si>
    <t xml:space="preserve">Phẫu thuật u máu các vị trí </t>
  </si>
  <si>
    <t>2.436.100</t>
  </si>
  <si>
    <t>24</t>
  </si>
  <si>
    <t>03.2632.0400</t>
  </si>
  <si>
    <t>03.2632</t>
  </si>
  <si>
    <t>032632</t>
  </si>
  <si>
    <t>37.8D05.0400</t>
  </si>
  <si>
    <t>3.2632</t>
  </si>
  <si>
    <t>Mở lồng ngực thăm dò, sinh thiết</t>
  </si>
  <si>
    <t>Phẫu thuật thăm dò ngoài màng tim hoặc thăm dò lồng ngực</t>
  </si>
  <si>
    <t>2.718.800</t>
  </si>
  <si>
    <t>25</t>
  </si>
  <si>
    <t>03.2639.0558</t>
  </si>
  <si>
    <t>03.2639</t>
  </si>
  <si>
    <t>032639</t>
  </si>
  <si>
    <t>3.2639</t>
  </si>
  <si>
    <t>Cắt u xương sườn nhiều xương</t>
  </si>
  <si>
    <t>3.338.600</t>
  </si>
  <si>
    <t>26</t>
  </si>
  <si>
    <t>03.2640.0407</t>
  </si>
  <si>
    <t>03.2640</t>
  </si>
  <si>
    <t>032640</t>
  </si>
  <si>
    <t>3.2640</t>
  </si>
  <si>
    <t>Cắt u máu, u bạch huyết đường kính 5 - 10 cm</t>
  </si>
  <si>
    <t>Cắt u máu, u bạch huyết đường kính 5 - 10cm</t>
  </si>
  <si>
    <t>27</t>
  </si>
  <si>
    <t>03.2643.0558</t>
  </si>
  <si>
    <t>03.2643</t>
  </si>
  <si>
    <t>032643</t>
  </si>
  <si>
    <t>3.2643</t>
  </si>
  <si>
    <t>Cắt u xương sườn 1 xương</t>
  </si>
  <si>
    <t>28</t>
  </si>
  <si>
    <t>03.2671.0491</t>
  </si>
  <si>
    <t>03.2671</t>
  </si>
  <si>
    <t>032671</t>
  </si>
  <si>
    <t>37.8D05.0491</t>
  </si>
  <si>
    <t>3.2671</t>
  </si>
  <si>
    <t>Mổ thăm dò ổ bụng, sinh thiết u</t>
  </si>
  <si>
    <t xml:space="preserve">Phẫu thuật thăm dò ổ bụng hoặc mở thông dạ dày hoặc mở thông hổng tràng hoặc làm hậu môn nhân tạo </t>
  </si>
  <si>
    <t>Chưa bao gồm máy cắt nối tự động và ghim khâu máy cắt nối, thuốc và oxy</t>
  </si>
  <si>
    <t>29</t>
  </si>
  <si>
    <t>03.2675.0491</t>
  </si>
  <si>
    <t>03.2675</t>
  </si>
  <si>
    <t>032675</t>
  </si>
  <si>
    <t>3.2675</t>
  </si>
  <si>
    <t>Mở thông dạ dày ra da do ung thư</t>
  </si>
  <si>
    <t>30</t>
  </si>
  <si>
    <t>03.2688.0464</t>
  </si>
  <si>
    <t>03.2688</t>
  </si>
  <si>
    <t>032688</t>
  </si>
  <si>
    <t>37.8D05.0464</t>
  </si>
  <si>
    <t>3.2688</t>
  </si>
  <si>
    <t>Dẫn lưu đường mật ra da do ung thư</t>
  </si>
  <si>
    <t>Phẫu thuật dẫn lưu trong (nối tắt) hoặc dẫn lưu ngoài</t>
  </si>
  <si>
    <t>Chưa bao gồm kẹp khóa mạch máu, miếng cầm máu, máy cắt nối tự động và ghim khâu máy cắt nối.</t>
  </si>
  <si>
    <t>31</t>
  </si>
  <si>
    <t>03.2708.0416</t>
  </si>
  <si>
    <t>03.2708</t>
  </si>
  <si>
    <t>032708</t>
  </si>
  <si>
    <t>37.8D05.0416</t>
  </si>
  <si>
    <t>3.2708</t>
  </si>
  <si>
    <t>Cắt thận và niệu quản do u niệu quản, u đường bài xuất</t>
  </si>
  <si>
    <t>Phẫu thuật cắt thận</t>
  </si>
  <si>
    <t>Chưa bao gồm dao siêu âm hoặc dao hàn mô hoặc dao hàn mạch, thuốc và oxy</t>
  </si>
  <si>
    <t>32</t>
  </si>
  <si>
    <t>03.2709.0424</t>
  </si>
  <si>
    <t>03.2709</t>
  </si>
  <si>
    <t>032709</t>
  </si>
  <si>
    <t>37.8D05.0424</t>
  </si>
  <si>
    <t>3.2709</t>
  </si>
  <si>
    <t>Cắt một phần bàng quang</t>
  </si>
  <si>
    <t xml:space="preserve">Phẫu thuật cắt bàng quang </t>
  </si>
  <si>
    <t>33</t>
  </si>
  <si>
    <t>03.2713.0416</t>
  </si>
  <si>
    <t>03.2713</t>
  </si>
  <si>
    <t>032713</t>
  </si>
  <si>
    <t>3.2713</t>
  </si>
  <si>
    <t>Cắt ung thư thận</t>
  </si>
  <si>
    <t>34</t>
  </si>
  <si>
    <t>03.2714.0416</t>
  </si>
  <si>
    <t>03.2714</t>
  </si>
  <si>
    <t>032714</t>
  </si>
  <si>
    <t>3.2714</t>
  </si>
  <si>
    <t>Cắt u thận kèm lấy huyết khối tĩnh mạch chủ dưới</t>
  </si>
  <si>
    <t>35</t>
  </si>
  <si>
    <t>03.2715.0416</t>
  </si>
  <si>
    <t>03.2715</t>
  </si>
  <si>
    <t>032715</t>
  </si>
  <si>
    <t>3.2715</t>
  </si>
  <si>
    <t>Cắt toàn bộ thận và niệu quản</t>
  </si>
  <si>
    <t>36</t>
  </si>
  <si>
    <t>03.2716.0425</t>
  </si>
  <si>
    <t>03.2716</t>
  </si>
  <si>
    <t>032716</t>
  </si>
  <si>
    <t>37.8D05.0425</t>
  </si>
  <si>
    <t>3.2716</t>
  </si>
  <si>
    <t>Cắt u bàng quang đường trên</t>
  </si>
  <si>
    <t xml:space="preserve">Phẫu thuật cắt u bàng quang </t>
  </si>
  <si>
    <t>Chưa bao gồm dao siêu âm hoặc dao hàn mô hoặc dao hàn mạch.</t>
  </si>
  <si>
    <t>37</t>
  </si>
  <si>
    <t>03.2721.0598</t>
  </si>
  <si>
    <t>03.2721</t>
  </si>
  <si>
    <t>032721</t>
  </si>
  <si>
    <t>37.8D06.0598</t>
  </si>
  <si>
    <t>3.2721</t>
  </si>
  <si>
    <t>Cắt u tiểu khung thuộc tử cung, buồng trứng to, dính, cắm sâu trong tiểu khung</t>
  </si>
  <si>
    <t>38</t>
  </si>
  <si>
    <t>03.2723.0661</t>
  </si>
  <si>
    <t>03.2723</t>
  </si>
  <si>
    <t>032723</t>
  </si>
  <si>
    <t>37.8D06.0661</t>
  </si>
  <si>
    <t>3.2723</t>
  </si>
  <si>
    <t>Cắt ung thư­ buồng trứng lan rộng</t>
  </si>
  <si>
    <t>Phẫu thuật cắt ung thư­ buồng trứng + tử cung hoàn toàn + 2 phần phụ + mạc nối lớn</t>
  </si>
  <si>
    <t>39</t>
  </si>
  <si>
    <t>03.2724.0703</t>
  </si>
  <si>
    <t>03.2724</t>
  </si>
  <si>
    <t>032724</t>
  </si>
  <si>
    <t>37.8D06.0703</t>
  </si>
  <si>
    <t>3.2724</t>
  </si>
  <si>
    <t>Phẫu thuật Second Look trong ung thư buồng trứng</t>
  </si>
  <si>
    <t>40</t>
  </si>
  <si>
    <t>03.2725.0681</t>
  </si>
  <si>
    <t>03.2725</t>
  </si>
  <si>
    <t>032725</t>
  </si>
  <si>
    <t>3.2725</t>
  </si>
  <si>
    <t>Cắt toàn bộ tử cung, đường bụng</t>
  </si>
  <si>
    <t>41</t>
  </si>
  <si>
    <t>03.2726.0627</t>
  </si>
  <si>
    <t>03.2726</t>
  </si>
  <si>
    <t>032726</t>
  </si>
  <si>
    <t>3.2726</t>
  </si>
  <si>
    <t>42</t>
  </si>
  <si>
    <t>03.2728.0661</t>
  </si>
  <si>
    <t>03.2728</t>
  </si>
  <si>
    <t>032728</t>
  </si>
  <si>
    <t>3.2728</t>
  </si>
  <si>
    <t>Cắt ung thư buồng trứng kèm cắt tử cung hoàn toàn + 2 phần phụ + mạc nối lớn</t>
  </si>
  <si>
    <t>43</t>
  </si>
  <si>
    <t>03.2729.0683</t>
  </si>
  <si>
    <t>03.2729</t>
  </si>
  <si>
    <t>032729</t>
  </si>
  <si>
    <t>37.8D06.0683</t>
  </si>
  <si>
    <t>3.2729</t>
  </si>
  <si>
    <t>Cắt u nang buồng trứng xoắn</t>
  </si>
  <si>
    <t>Phẫu thuật mở bụng cắt u buồng trứng hoặc cắt phần phụ</t>
  </si>
  <si>
    <t>44</t>
  </si>
  <si>
    <t>03.2730.0683</t>
  </si>
  <si>
    <t>03.2730</t>
  </si>
  <si>
    <t>032730</t>
  </si>
  <si>
    <t>3.2730</t>
  </si>
  <si>
    <t>Cắt u nang buồng trứng</t>
  </si>
  <si>
    <t>45</t>
  </si>
  <si>
    <t>03.2731.0683</t>
  </si>
  <si>
    <t>03.2731</t>
  </si>
  <si>
    <t>032731</t>
  </si>
  <si>
    <t>3.2731</t>
  </si>
  <si>
    <t>Cắt u nang buồng trứng và phần phụ</t>
  </si>
  <si>
    <t>46</t>
  </si>
  <si>
    <t>03.2732.0683</t>
  </si>
  <si>
    <t>03.2732</t>
  </si>
  <si>
    <t>032732</t>
  </si>
  <si>
    <t>3.2732</t>
  </si>
  <si>
    <t>47</t>
  </si>
  <si>
    <t>03.2733.0597</t>
  </si>
  <si>
    <t>03.2733</t>
  </si>
  <si>
    <t>032733</t>
  </si>
  <si>
    <t>37.8D06.0597</t>
  </si>
  <si>
    <t>3.2733</t>
  </si>
  <si>
    <t>Cắt u thành âm đạo</t>
  </si>
  <si>
    <t>48</t>
  </si>
  <si>
    <t>03.2735.0653</t>
  </si>
  <si>
    <t>03.2735</t>
  </si>
  <si>
    <t>032735</t>
  </si>
  <si>
    <t>37.8D06.0653</t>
  </si>
  <si>
    <t>3.2735</t>
  </si>
  <si>
    <t>Cắt u vú lành tính</t>
  </si>
  <si>
    <t>Phẫu thuật cắt một phần tuyến vú, cắt u vú lành tính</t>
  </si>
  <si>
    <t>49</t>
  </si>
  <si>
    <t>03.2744.0534</t>
  </si>
  <si>
    <t>03.2744</t>
  </si>
  <si>
    <t>032744</t>
  </si>
  <si>
    <t>37.8D05.0534</t>
  </si>
  <si>
    <t>3.2744</t>
  </si>
  <si>
    <t>Cắt cụt cánh tay do ung thư</t>
  </si>
  <si>
    <t xml:space="preserve">Phẫu thuật cắt cụt chi </t>
  </si>
  <si>
    <t>50</t>
  </si>
  <si>
    <t>03.2745.0534</t>
  </si>
  <si>
    <t>03.2745</t>
  </si>
  <si>
    <t>032745</t>
  </si>
  <si>
    <t>3.2745</t>
  </si>
  <si>
    <t>Tháo khớp khuỷu tay do ung thư</t>
  </si>
  <si>
    <t>51</t>
  </si>
  <si>
    <t>03.2746.0534</t>
  </si>
  <si>
    <t>03.2746</t>
  </si>
  <si>
    <t>032746</t>
  </si>
  <si>
    <t>3.2746</t>
  </si>
  <si>
    <t>Tháo khớp cổ tay do ung thư</t>
  </si>
  <si>
    <t>52</t>
  </si>
  <si>
    <t>03.2747.0534</t>
  </si>
  <si>
    <t>03.2747</t>
  </si>
  <si>
    <t>032747</t>
  </si>
  <si>
    <t>3.2747</t>
  </si>
  <si>
    <t>Tháo khớp háng do ung thư chi dưới</t>
  </si>
  <si>
    <t>53</t>
  </si>
  <si>
    <t>03.2748.0534</t>
  </si>
  <si>
    <t>03.2748</t>
  </si>
  <si>
    <t>032748</t>
  </si>
  <si>
    <t>3.2748</t>
  </si>
  <si>
    <t>Căt cụt cẳng chân do ung thư</t>
  </si>
  <si>
    <t>54</t>
  </si>
  <si>
    <t>03.2749.0534</t>
  </si>
  <si>
    <t>03.2749</t>
  </si>
  <si>
    <t>032749</t>
  </si>
  <si>
    <t>3.2749</t>
  </si>
  <si>
    <t>Cắt cụt đùi do ung thư chi dưới</t>
  </si>
  <si>
    <t>55</t>
  </si>
  <si>
    <t>03.2750.0534</t>
  </si>
  <si>
    <t>03.2750</t>
  </si>
  <si>
    <t>032750</t>
  </si>
  <si>
    <t>3.2750</t>
  </si>
  <si>
    <t>Tháo khớp gối do ung thư</t>
  </si>
  <si>
    <t>56</t>
  </si>
  <si>
    <t>03.2758.0558</t>
  </si>
  <si>
    <t>03.2758</t>
  </si>
  <si>
    <t>032758</t>
  </si>
  <si>
    <t>3.2758</t>
  </si>
  <si>
    <t>Cắt u xương, sụn</t>
  </si>
  <si>
    <t>57</t>
  </si>
  <si>
    <t>03.2759.0534</t>
  </si>
  <si>
    <t>03.2759</t>
  </si>
  <si>
    <t>032759</t>
  </si>
  <si>
    <t>3.2759</t>
  </si>
  <si>
    <t>Cắt chi và vét hạch do ung thư</t>
  </si>
  <si>
    <t>58</t>
  </si>
  <si>
    <t>03.2948.0437</t>
  </si>
  <si>
    <t>03.2948</t>
  </si>
  <si>
    <t>032948</t>
  </si>
  <si>
    <t>37.8D05.0437</t>
  </si>
  <si>
    <t>3.2948</t>
  </si>
  <si>
    <t>Phẫu thuật tạo hình da dương vật trong mất da dương vật</t>
  </si>
  <si>
    <t xml:space="preserve">Phẫu thuật tạo hình dương vật </t>
  </si>
  <si>
    <t>59</t>
  </si>
  <si>
    <t>03.2983.1135</t>
  </si>
  <si>
    <t>03.2983</t>
  </si>
  <si>
    <t>032983</t>
  </si>
  <si>
    <t>37.8D10.1135</t>
  </si>
  <si>
    <t>3.2983</t>
  </si>
  <si>
    <t>Phẫu thuật đặt túi giãn da các cỡ điều trị sẹo bỏng</t>
  </si>
  <si>
    <t>Kỹ thuật giãn da (expander) điều trị sẹo</t>
  </si>
  <si>
    <t>3.103.400</t>
  </si>
  <si>
    <t>60</t>
  </si>
  <si>
    <t>03.3077.0572</t>
  </si>
  <si>
    <t>03.3077</t>
  </si>
  <si>
    <t>033077</t>
  </si>
  <si>
    <t>37.8D05.0572</t>
  </si>
  <si>
    <t>3.3077</t>
  </si>
  <si>
    <t>Khâu nối dây thần kinh ngoại biên</t>
  </si>
  <si>
    <t>Phẫu thuật nối dây thần kinh (tính 1 dây)</t>
  </si>
  <si>
    <t>61</t>
  </si>
  <si>
    <t>03.3083.0576</t>
  </si>
  <si>
    <t>03.3083</t>
  </si>
  <si>
    <t>033083</t>
  </si>
  <si>
    <t>37.8D05.0576</t>
  </si>
  <si>
    <t>3.3083</t>
  </si>
  <si>
    <t>Cắt lọc, khâu vết thương rách da đầu</t>
  </si>
  <si>
    <t xml:space="preserve">Phẫu thuật vết thương phần mềm hoặc rách da đầu </t>
  </si>
  <si>
    <t>2.149.000</t>
  </si>
  <si>
    <t>62</t>
  </si>
  <si>
    <t>03.3216.0399</t>
  </si>
  <si>
    <t>03.3216</t>
  </si>
  <si>
    <t>033216</t>
  </si>
  <si>
    <t>37.8D05.0399</t>
  </si>
  <si>
    <t>3.3216</t>
  </si>
  <si>
    <t>Phẫu thuật bắc cầu mạch máu để chạy thận nhân tạo</t>
  </si>
  <si>
    <t>Phẫu thuật tạo thông động tĩnh mạch AVF</t>
  </si>
  <si>
    <t>2.093.600</t>
  </si>
  <si>
    <t>Chưa bao gồm mạch máu nhân tạo, động mạch chủ nhân tạo, thuốc và oxy</t>
  </si>
  <si>
    <t>63</t>
  </si>
  <si>
    <t>03.3219.1187</t>
  </si>
  <si>
    <t>03.3219</t>
  </si>
  <si>
    <t>033219</t>
  </si>
  <si>
    <t>37.8D11.1187</t>
  </si>
  <si>
    <t>3.3219</t>
  </si>
  <si>
    <t>Phẫu thuật đặt Port động/tĩnh mạch để tiêm truyền hóa chất điều trị ung thư</t>
  </si>
  <si>
    <t>Phẫu thuật đặt Port động/tĩnh mạch để tiêm truyền hoá chất điều trị ung thư</t>
  </si>
  <si>
    <t>Đặt buồng tiêm truyền dưới da</t>
  </si>
  <si>
    <t>1.029.600</t>
  </si>
  <si>
    <t>Chưa bao gồm buồng tiêm truyền, thuốc và oxy</t>
  </si>
  <si>
    <t>64</t>
  </si>
  <si>
    <t>03.3234.0400</t>
  </si>
  <si>
    <t>03.3234</t>
  </si>
  <si>
    <t>033234</t>
  </si>
  <si>
    <t>3.3234</t>
  </si>
  <si>
    <t>Mở lồng ngực thăm dò</t>
  </si>
  <si>
    <t>65</t>
  </si>
  <si>
    <t>03.3282.0493</t>
  </si>
  <si>
    <t>03.3282</t>
  </si>
  <si>
    <t>033282</t>
  </si>
  <si>
    <t>37.8D05.0493</t>
  </si>
  <si>
    <t>3.3282</t>
  </si>
  <si>
    <t>Dẫn lưu áp xe dưới cơ hoành</t>
  </si>
  <si>
    <t xml:space="preserve">Phẫu thuật dẫn lưu áp xe trong ổ bụng </t>
  </si>
  <si>
    <t>66</t>
  </si>
  <si>
    <t>03.3283.0493</t>
  </si>
  <si>
    <t>03.3283</t>
  </si>
  <si>
    <t>033283</t>
  </si>
  <si>
    <t>3.3283</t>
  </si>
  <si>
    <t>Dẫn lưu áp xe dưới cơ hoành có cắt xương sườn</t>
  </si>
  <si>
    <t>67</t>
  </si>
  <si>
    <t>03.3289.0491</t>
  </si>
  <si>
    <t>03.3289</t>
  </si>
  <si>
    <t>033289</t>
  </si>
  <si>
    <t>3.3289</t>
  </si>
  <si>
    <t>Phẫu thuật điều trị xoắn dạ dày</t>
  </si>
  <si>
    <t>68</t>
  </si>
  <si>
    <t>03.3292.0491</t>
  </si>
  <si>
    <t>03.3292</t>
  </si>
  <si>
    <t>033292</t>
  </si>
  <si>
    <t>3.3292</t>
  </si>
  <si>
    <t>Mở dạ dày lấy bã thức ăn</t>
  </si>
  <si>
    <t>69</t>
  </si>
  <si>
    <t>03.3297.0491</t>
  </si>
  <si>
    <t>03.3297</t>
  </si>
  <si>
    <t>033297</t>
  </si>
  <si>
    <t>3.3297</t>
  </si>
  <si>
    <t>Mở thông dạ dày</t>
  </si>
  <si>
    <t>70</t>
  </si>
  <si>
    <t>03.3315.0491</t>
  </si>
  <si>
    <t>03.3315</t>
  </si>
  <si>
    <t>033315</t>
  </si>
  <si>
    <t>3.3315</t>
  </si>
  <si>
    <t>Làm hậu môn nhân tạo cấp cứu ở trẻ sơ sinh</t>
  </si>
  <si>
    <t>71</t>
  </si>
  <si>
    <t>03.3316.0491</t>
  </si>
  <si>
    <t>03.3316</t>
  </si>
  <si>
    <t>033316</t>
  </si>
  <si>
    <t>3.3316</t>
  </si>
  <si>
    <t>Làm hậu môn nhân tạo trẻ lớn</t>
  </si>
  <si>
    <t>72</t>
  </si>
  <si>
    <t>03.3327.0459</t>
  </si>
  <si>
    <t>03.3327</t>
  </si>
  <si>
    <t>033327</t>
  </si>
  <si>
    <t>37.8D05.0459</t>
  </si>
  <si>
    <t>3.3327</t>
  </si>
  <si>
    <t>Phẫu thuật viêm ruột thừa</t>
  </si>
  <si>
    <t xml:space="preserve">Phẫu thuật cắt ruột thừa </t>
  </si>
  <si>
    <t>73</t>
  </si>
  <si>
    <t>03.3328.0686</t>
  </si>
  <si>
    <t>03.3328</t>
  </si>
  <si>
    <t>033328</t>
  </si>
  <si>
    <t>3.3328</t>
  </si>
  <si>
    <t>Phẫu thuật viêm phúc mạc ruột thừa</t>
  </si>
  <si>
    <t>74</t>
  </si>
  <si>
    <t>03.3330.0493</t>
  </si>
  <si>
    <t>03.3330</t>
  </si>
  <si>
    <t>033330</t>
  </si>
  <si>
    <t>3.3330</t>
  </si>
  <si>
    <t>Phẫu thuật áp xe ruột thừa trong ổ bụng</t>
  </si>
  <si>
    <t>75</t>
  </si>
  <si>
    <t>03.3332.0493</t>
  </si>
  <si>
    <t>03.3332</t>
  </si>
  <si>
    <t>033332</t>
  </si>
  <si>
    <t>3.3332</t>
  </si>
  <si>
    <t>Dẫn lưu áp xe ruột thừa</t>
  </si>
  <si>
    <t>76</t>
  </si>
  <si>
    <t>03.3346.0663</t>
  </si>
  <si>
    <t>03.3346</t>
  </si>
  <si>
    <t>033346</t>
  </si>
  <si>
    <t>3.3346</t>
  </si>
  <si>
    <t>Xử trí vết thương tầng sinh môn phức tạp</t>
  </si>
  <si>
    <t>77</t>
  </si>
  <si>
    <t>03.3348.0494</t>
  </si>
  <si>
    <t>03.3348</t>
  </si>
  <si>
    <t>033348</t>
  </si>
  <si>
    <t>37.8D05.0494</t>
  </si>
  <si>
    <t>3.3348</t>
  </si>
  <si>
    <t>Phẫu thuật điều trị rò cạnh hậu môn</t>
  </si>
  <si>
    <t xml:space="preserve">Phẫu thuật cắt trĩ hoặc điều trị nứt kẽ hậu môn hoặc điều trị áp xe rò hậu môn </t>
  </si>
  <si>
    <t>Chưa bao gồm máy cắt nối tự động và ghim khâu máy cắt nối, khóa kẹp mạch máu, vật liệu cầm máu, thuốc và oxy</t>
  </si>
  <si>
    <t>78</t>
  </si>
  <si>
    <t>03.3349.0494</t>
  </si>
  <si>
    <t>03.3349</t>
  </si>
  <si>
    <t>033349</t>
  </si>
  <si>
    <t>3.3349</t>
  </si>
  <si>
    <t>Phẫu thuật rò hậu môn phức tạp hay phẫu thuật lại</t>
  </si>
  <si>
    <t>79</t>
  </si>
  <si>
    <t>03.3350.0494</t>
  </si>
  <si>
    <t>03.3350</t>
  </si>
  <si>
    <t>033350</t>
  </si>
  <si>
    <t>3.3350</t>
  </si>
  <si>
    <t>Phẫu thuật áp xe hậu môn, có mở lỗ rò</t>
  </si>
  <si>
    <t>80</t>
  </si>
  <si>
    <t>03.3356.0669</t>
  </si>
  <si>
    <t>03.3356</t>
  </si>
  <si>
    <t>033356</t>
  </si>
  <si>
    <t>3.3356</t>
  </si>
  <si>
    <t>Phẫu thuật tái tạo cơ vùng hậu môn kiểu overlap trong điều trị đứt cơ vùng hậu môn)</t>
  </si>
  <si>
    <t>81</t>
  </si>
  <si>
    <t>03.3359.0494</t>
  </si>
  <si>
    <t>03.3359</t>
  </si>
  <si>
    <t>033359</t>
  </si>
  <si>
    <t>3.3359</t>
  </si>
  <si>
    <t>Phẫu thuật trĩ dưới hướng dẫn của siêu âm (DGHAL)</t>
  </si>
  <si>
    <t>82</t>
  </si>
  <si>
    <t>03.3364.0494</t>
  </si>
  <si>
    <t>03.3364</t>
  </si>
  <si>
    <t>033364</t>
  </si>
  <si>
    <t>3.3364</t>
  </si>
  <si>
    <t>Cắt cơ tròn trong</t>
  </si>
  <si>
    <t>83</t>
  </si>
  <si>
    <t>03.3365.0494</t>
  </si>
  <si>
    <t>03.3365</t>
  </si>
  <si>
    <t>033365</t>
  </si>
  <si>
    <t>3.3365</t>
  </si>
  <si>
    <t>Cắt trĩ từ 2 búi trở lên</t>
  </si>
  <si>
    <t>84</t>
  </si>
  <si>
    <t>03.3366.0494</t>
  </si>
  <si>
    <t>03.3366</t>
  </si>
  <si>
    <t>033366</t>
  </si>
  <si>
    <t>3.3366</t>
  </si>
  <si>
    <t>Phẫu thuật trĩ độ 3</t>
  </si>
  <si>
    <t>85</t>
  </si>
  <si>
    <t>03.3367.0494</t>
  </si>
  <si>
    <t>03.3367</t>
  </si>
  <si>
    <t>033367</t>
  </si>
  <si>
    <t>3.3367</t>
  </si>
  <si>
    <t>86</t>
  </si>
  <si>
    <t>03.3368.0494</t>
  </si>
  <si>
    <t>03.3368</t>
  </si>
  <si>
    <t>033368</t>
  </si>
  <si>
    <t>3.3368</t>
  </si>
  <si>
    <t>Phẫu thuật trĩ độ 1</t>
  </si>
  <si>
    <t>Phẫu thuật trĩ độ 1V</t>
  </si>
  <si>
    <t>87</t>
  </si>
  <si>
    <t>03.3369.0494</t>
  </si>
  <si>
    <t>03.3369</t>
  </si>
  <si>
    <t>033369</t>
  </si>
  <si>
    <t>3.3369</t>
  </si>
  <si>
    <t>Cắt bỏ trĩ vòng</t>
  </si>
  <si>
    <t>88</t>
  </si>
  <si>
    <t>03.3370.0494</t>
  </si>
  <si>
    <t>03.3370</t>
  </si>
  <si>
    <t>033370</t>
  </si>
  <si>
    <t>3.3370</t>
  </si>
  <si>
    <t>Phẫu thuật lại trĩ chảy máu</t>
  </si>
  <si>
    <t>89</t>
  </si>
  <si>
    <t>03.3371.0494</t>
  </si>
  <si>
    <t>03.3371</t>
  </si>
  <si>
    <t>033371</t>
  </si>
  <si>
    <t>3.3371</t>
  </si>
  <si>
    <t>Phẫu thuật trĩ nhồi máu phức tạp</t>
  </si>
  <si>
    <t>90</t>
  </si>
  <si>
    <t>03.3377.0494</t>
  </si>
  <si>
    <t>03.3377</t>
  </si>
  <si>
    <t>033377</t>
  </si>
  <si>
    <t>3.3377</t>
  </si>
  <si>
    <t>Phẫu thuật rò hậu môn thể đơn giản</t>
  </si>
  <si>
    <t>91</t>
  </si>
  <si>
    <t>03.3378.0494</t>
  </si>
  <si>
    <t>03.3378</t>
  </si>
  <si>
    <t>033378</t>
  </si>
  <si>
    <t>3.3378</t>
  </si>
  <si>
    <t>Thắt trĩ có kèm bóc tách, cắt một bó trĩ</t>
  </si>
  <si>
    <t>92</t>
  </si>
  <si>
    <t>03.3379.0494</t>
  </si>
  <si>
    <t>03.3379</t>
  </si>
  <si>
    <t>033379</t>
  </si>
  <si>
    <t>3.3379</t>
  </si>
  <si>
    <t>Phẫu thuật trĩ nhồi máu nhỏ</t>
  </si>
  <si>
    <t>93</t>
  </si>
  <si>
    <t>03.3381.0492</t>
  </si>
  <si>
    <t>03.3381</t>
  </si>
  <si>
    <t>033381</t>
  </si>
  <si>
    <t>37.8D05.0492</t>
  </si>
  <si>
    <t>3.3381</t>
  </si>
  <si>
    <t>Phẫu thuật thoát vị rốn và khe hở thành bụng</t>
  </si>
  <si>
    <t>Phẫu thuật thoát vị bẹn hoặc thoát vị đùi hoặc thoát vị thành bụng</t>
  </si>
  <si>
    <t>Chưa bao gồm tấm màng nâng, khóa kẹp mạch máu, vật liệu cầm máu, thuốc và oxy</t>
  </si>
  <si>
    <t>94</t>
  </si>
  <si>
    <t>03.3384.0492</t>
  </si>
  <si>
    <t>03.3384</t>
  </si>
  <si>
    <t>033384</t>
  </si>
  <si>
    <t>3.3384</t>
  </si>
  <si>
    <t>Phẫu thuật thoát vị khó: đùi, bịt</t>
  </si>
  <si>
    <t>95</t>
  </si>
  <si>
    <t>03.3385.0493</t>
  </si>
  <si>
    <t>03.3385</t>
  </si>
  <si>
    <t>033385</t>
  </si>
  <si>
    <t>3.3385</t>
  </si>
  <si>
    <t>Phẫu thuật điều trị áp xe tồn dư trong ổ bụng</t>
  </si>
  <si>
    <t>96</t>
  </si>
  <si>
    <t>03.3386.0686</t>
  </si>
  <si>
    <t>03.3386</t>
  </si>
  <si>
    <t>033386</t>
  </si>
  <si>
    <t>3.3386</t>
  </si>
  <si>
    <t>Phẫu thuật điều trị viêm phúc mạc tiên phát</t>
  </si>
  <si>
    <t>97</t>
  </si>
  <si>
    <t>03.3391.0683</t>
  </si>
  <si>
    <t>03.3391</t>
  </si>
  <si>
    <t>033391</t>
  </si>
  <si>
    <t>3.3391</t>
  </si>
  <si>
    <t>98</t>
  </si>
  <si>
    <t>03.3394.0464</t>
  </si>
  <si>
    <t>03.3394</t>
  </si>
  <si>
    <t>033394</t>
  </si>
  <si>
    <t>3.3394</t>
  </si>
  <si>
    <t>Phẫu thuật dẫn lưu áp xe cơ đái chậu</t>
  </si>
  <si>
    <t>99</t>
  </si>
  <si>
    <t>03.3395.0492</t>
  </si>
  <si>
    <t>03.3395</t>
  </si>
  <si>
    <t>033395</t>
  </si>
  <si>
    <t>3.3395</t>
  </si>
  <si>
    <t>Phẫu thuật thoát vị bẹn nghẹt</t>
  </si>
  <si>
    <t>100</t>
  </si>
  <si>
    <t>03.3396.0492</t>
  </si>
  <si>
    <t>03.3396</t>
  </si>
  <si>
    <t>033396</t>
  </si>
  <si>
    <t>3.3396</t>
  </si>
  <si>
    <t>Phẫu thuật thoát vị rốn nghẹt</t>
  </si>
  <si>
    <t>101</t>
  </si>
  <si>
    <t>03.3397.0492</t>
  </si>
  <si>
    <t>03.3397</t>
  </si>
  <si>
    <t>033397</t>
  </si>
  <si>
    <t>3.3397</t>
  </si>
  <si>
    <t>Phẫu thuật thoát vị vết mổ cũ thành bụng</t>
  </si>
  <si>
    <t>102</t>
  </si>
  <si>
    <t>03.3400.0632</t>
  </si>
  <si>
    <t>03.3400</t>
  </si>
  <si>
    <t>033400</t>
  </si>
  <si>
    <t>37.8D06.0632</t>
  </si>
  <si>
    <t>3.3400</t>
  </si>
  <si>
    <t>Lấy máu tụ tầng sinh môn</t>
  </si>
  <si>
    <t>Lấy khối máu tụ âm đạo, tầng sinh môn</t>
  </si>
  <si>
    <t>103</t>
  </si>
  <si>
    <t>03.3401.0492</t>
  </si>
  <si>
    <t>03.3401</t>
  </si>
  <si>
    <t>033401</t>
  </si>
  <si>
    <t>3.3401</t>
  </si>
  <si>
    <t>Phẫu thuật thoát vị bẹn hay thành bụng thường</t>
  </si>
  <si>
    <t>104</t>
  </si>
  <si>
    <t>03.3402.0491</t>
  </si>
  <si>
    <t>03.3402</t>
  </si>
  <si>
    <t>033402</t>
  </si>
  <si>
    <t>3.3402</t>
  </si>
  <si>
    <t>Mở bụng thăm dò</t>
  </si>
  <si>
    <t>105</t>
  </si>
  <si>
    <t>03.3416.0493</t>
  </si>
  <si>
    <t>03.3416</t>
  </si>
  <si>
    <t>033416</t>
  </si>
  <si>
    <t>3.3416</t>
  </si>
  <si>
    <t>Phẫu thuật dẫn lưu áp xe gan</t>
  </si>
  <si>
    <t>106</t>
  </si>
  <si>
    <t>03.3438.0464</t>
  </si>
  <si>
    <t>03.3438</t>
  </si>
  <si>
    <t>033438</t>
  </si>
  <si>
    <t>3.3438</t>
  </si>
  <si>
    <t>Dẫn lưu đường mật ra da</t>
  </si>
  <si>
    <t>107</t>
  </si>
  <si>
    <t>03.3443.0464</t>
  </si>
  <si>
    <t>03.3443</t>
  </si>
  <si>
    <t>033443</t>
  </si>
  <si>
    <t>3.3443</t>
  </si>
  <si>
    <t>Dẫn lưu túi mật</t>
  </si>
  <si>
    <t>108</t>
  </si>
  <si>
    <t>03.3444.0464</t>
  </si>
  <si>
    <t>03.3444</t>
  </si>
  <si>
    <t>033444</t>
  </si>
  <si>
    <t>3.3444</t>
  </si>
  <si>
    <t>Dẫn lưu nang ống mật chủ</t>
  </si>
  <si>
    <t>109</t>
  </si>
  <si>
    <t>03.3454.0464</t>
  </si>
  <si>
    <t>03.3454</t>
  </si>
  <si>
    <t>033454</t>
  </si>
  <si>
    <t>3.3454</t>
  </si>
  <si>
    <t>Nối nang tụy - dạ dày</t>
  </si>
  <si>
    <t>110</t>
  </si>
  <si>
    <t>03.3458.0493</t>
  </si>
  <si>
    <t>03.3458</t>
  </si>
  <si>
    <t>033458</t>
  </si>
  <si>
    <t>3.3458</t>
  </si>
  <si>
    <t>Dẫn lưu áp xe tụy</t>
  </si>
  <si>
    <t>111</t>
  </si>
  <si>
    <t>03.3460.0464</t>
  </si>
  <si>
    <t>03.3460</t>
  </si>
  <si>
    <t>033460</t>
  </si>
  <si>
    <t>3.3460</t>
  </si>
  <si>
    <t>Dẫn lưu túi mật và dẫn lưu hậu cung mạc nối kèm lấy tổ chức tụy hoại tử</t>
  </si>
  <si>
    <t>112</t>
  </si>
  <si>
    <t>03.3465.0421</t>
  </si>
  <si>
    <t>03.3465</t>
  </si>
  <si>
    <t>033465</t>
  </si>
  <si>
    <t>37.8D05.0421</t>
  </si>
  <si>
    <t>3.3465</t>
  </si>
  <si>
    <t>Lấy sỏi thận bệnh lý, thận móng ngựa, thận đa nang</t>
  </si>
  <si>
    <t xml:space="preserve">Phẫu thuật lấy sỏi thận hoặc sỏi niệu quản hoặc sỏi bàng quang </t>
  </si>
  <si>
    <t>113</t>
  </si>
  <si>
    <t>03.3469.0416</t>
  </si>
  <si>
    <t>03.3469</t>
  </si>
  <si>
    <t>033469</t>
  </si>
  <si>
    <t>3.3469</t>
  </si>
  <si>
    <t>Cắt đơn vị thận phụ với niệu quản lạc chỗ trong thận niệu quản đôi</t>
  </si>
  <si>
    <t>114</t>
  </si>
  <si>
    <t>03.3470.0416</t>
  </si>
  <si>
    <t>03.3470</t>
  </si>
  <si>
    <t>033470</t>
  </si>
  <si>
    <t>3.3470</t>
  </si>
  <si>
    <t>115</t>
  </si>
  <si>
    <t>03.3471.0416</t>
  </si>
  <si>
    <t>03.3471</t>
  </si>
  <si>
    <t>033471</t>
  </si>
  <si>
    <t>3.3471</t>
  </si>
  <si>
    <t>Cắt thận đơn thuần</t>
  </si>
  <si>
    <t>116</t>
  </si>
  <si>
    <t>03.3472.0416</t>
  </si>
  <si>
    <t>03.3472</t>
  </si>
  <si>
    <t>033472</t>
  </si>
  <si>
    <t>3.3472</t>
  </si>
  <si>
    <t>Cắt một nửa thận</t>
  </si>
  <si>
    <t>117</t>
  </si>
  <si>
    <t>03.3475.0421</t>
  </si>
  <si>
    <t>03.3475</t>
  </si>
  <si>
    <t>033475</t>
  </si>
  <si>
    <t>3.3475</t>
  </si>
  <si>
    <t>Lấy sỏi san hô thận</t>
  </si>
  <si>
    <t>118</t>
  </si>
  <si>
    <t>03.3476.0421</t>
  </si>
  <si>
    <t>03.3476</t>
  </si>
  <si>
    <t>033476</t>
  </si>
  <si>
    <t>3.3476</t>
  </si>
  <si>
    <t>Lấy sỏi mở bể thận trong xoang</t>
  </si>
  <si>
    <t>119</t>
  </si>
  <si>
    <t>03.3477.0421</t>
  </si>
  <si>
    <t>03.3477</t>
  </si>
  <si>
    <t>033477</t>
  </si>
  <si>
    <t>3.3477</t>
  </si>
  <si>
    <t>Lấy sỏi mở bể thận, đài thận có dẫn lưu thận</t>
  </si>
  <si>
    <t>120</t>
  </si>
  <si>
    <t>03.3478.0421</t>
  </si>
  <si>
    <t>03.3478</t>
  </si>
  <si>
    <t>033478</t>
  </si>
  <si>
    <t>3.3478</t>
  </si>
  <si>
    <t>Lấy sỏi san hô mở rộng thận (Bivalve) có hạ nhiệt</t>
  </si>
  <si>
    <t>121</t>
  </si>
  <si>
    <t>03.3479.0421</t>
  </si>
  <si>
    <t>03.3479</t>
  </si>
  <si>
    <t>033479</t>
  </si>
  <si>
    <t>3.3479</t>
  </si>
  <si>
    <t>Lấy sỏi bể thận ngoài xoang</t>
  </si>
  <si>
    <t>122</t>
  </si>
  <si>
    <t>03.3482.0464</t>
  </si>
  <si>
    <t>03.3482</t>
  </si>
  <si>
    <t>033482</t>
  </si>
  <si>
    <t>3.3482</t>
  </si>
  <si>
    <t>Dẫn lưu đài bể thận qua da</t>
  </si>
  <si>
    <t>Dẫn lưu đài bể thận qua da [nhi]</t>
  </si>
  <si>
    <t>123</t>
  </si>
  <si>
    <t>03.3489.0464</t>
  </si>
  <si>
    <t>03.3489</t>
  </si>
  <si>
    <t>033489</t>
  </si>
  <si>
    <t>3.3489</t>
  </si>
  <si>
    <t>Dẫn lưu viêm tấy quanh thận, áp xe thận</t>
  </si>
  <si>
    <t>124</t>
  </si>
  <si>
    <t>03.3492.0421</t>
  </si>
  <si>
    <t>03.3492</t>
  </si>
  <si>
    <t>033492</t>
  </si>
  <si>
    <t>3.3492</t>
  </si>
  <si>
    <t>Lấy sỏi niệu quản</t>
  </si>
  <si>
    <t>125</t>
  </si>
  <si>
    <t>03.3493.0421</t>
  </si>
  <si>
    <t>03.3493</t>
  </si>
  <si>
    <t>033493</t>
  </si>
  <si>
    <t>3.3493</t>
  </si>
  <si>
    <t>Lấy sỏi niệu quản tái phát, phẫu thuật lại</t>
  </si>
  <si>
    <t>126</t>
  </si>
  <si>
    <t>03.3494.0421</t>
  </si>
  <si>
    <t>03.3494</t>
  </si>
  <si>
    <t>033494</t>
  </si>
  <si>
    <t>3.3494</t>
  </si>
  <si>
    <t>Lấy sỏi niệu quản đoạn sát bàng quang</t>
  </si>
  <si>
    <t>127</t>
  </si>
  <si>
    <t>03.3498.0464</t>
  </si>
  <si>
    <t>03.3498</t>
  </si>
  <si>
    <t>033498</t>
  </si>
  <si>
    <t>3.3498</t>
  </si>
  <si>
    <t>Dẫn lưu niệu quản ra thành bụng 1 bên/2 bên</t>
  </si>
  <si>
    <t>Dẫn lưu niệu quản ra thành bụng 1 bên/ 2 bên</t>
  </si>
  <si>
    <t>128</t>
  </si>
  <si>
    <t>03.3503.0424</t>
  </si>
  <si>
    <t>03.3503</t>
  </si>
  <si>
    <t>033503</t>
  </si>
  <si>
    <t>3.3503</t>
  </si>
  <si>
    <t>Cắt toàn bộ bàng quang kèm tạo hình bàng quang kiểu Studder</t>
  </si>
  <si>
    <t>129</t>
  </si>
  <si>
    <t>03.3510.0424</t>
  </si>
  <si>
    <t>03.3510</t>
  </si>
  <si>
    <t>033510</t>
  </si>
  <si>
    <t>3.3510</t>
  </si>
  <si>
    <t>Cắt một nửa bàng quang có tạo hình bằng ruột</t>
  </si>
  <si>
    <t>130</t>
  </si>
  <si>
    <t>03.3514.0424</t>
  </si>
  <si>
    <t>03.3514</t>
  </si>
  <si>
    <t>033514</t>
  </si>
  <si>
    <t>3.3514</t>
  </si>
  <si>
    <t>Cắt toàn bộ bàng quang kèm tạo hình ruột - bàng quang</t>
  </si>
  <si>
    <t>131</t>
  </si>
  <si>
    <t>03.3516.0429</t>
  </si>
  <si>
    <t>03.3516</t>
  </si>
  <si>
    <t>033516</t>
  </si>
  <si>
    <t>37.8D05.0429</t>
  </si>
  <si>
    <t>3.3516</t>
  </si>
  <si>
    <t>Cắt đường rò bàng quang - rốn, khâu lại bàng quang</t>
  </si>
  <si>
    <t>Cắt đường rò bàng quang -rốn, khâu lại bàng quang</t>
  </si>
  <si>
    <t xml:space="preserve">Phẫu thuật đóng dò bàng quang </t>
  </si>
  <si>
    <t>132</t>
  </si>
  <si>
    <t>03.3517.0421</t>
  </si>
  <si>
    <t>03.3517</t>
  </si>
  <si>
    <t>033517</t>
  </si>
  <si>
    <t>3.3517</t>
  </si>
  <si>
    <t>Lấy sỏi bàng quang lần 2, đóng lỗ rò bàng quang</t>
  </si>
  <si>
    <t>133</t>
  </si>
  <si>
    <t>03.3521.0429</t>
  </si>
  <si>
    <t>03.3521</t>
  </si>
  <si>
    <t>033521</t>
  </si>
  <si>
    <t>3.3521</t>
  </si>
  <si>
    <t>Phẫu thuật rò bàng quang-âm đạo, bàng quang-tử cung, trực tràng</t>
  </si>
  <si>
    <t>134</t>
  </si>
  <si>
    <t>03.3522.0424</t>
  </si>
  <si>
    <t>03.3522</t>
  </si>
  <si>
    <t>033522</t>
  </si>
  <si>
    <t>3.3522</t>
  </si>
  <si>
    <t>Cắt bàng quang, đưa niệu quản ra ngoài da</t>
  </si>
  <si>
    <t>135</t>
  </si>
  <si>
    <t>03.3527.0425</t>
  </si>
  <si>
    <t>03.3527</t>
  </si>
  <si>
    <t>033527</t>
  </si>
  <si>
    <t>3.3527</t>
  </si>
  <si>
    <t>Phẫu thuật cắt túi thừa bàng quang</t>
  </si>
  <si>
    <t>136</t>
  </si>
  <si>
    <t>03.3530.0429</t>
  </si>
  <si>
    <t>03.3530</t>
  </si>
  <si>
    <t>033530</t>
  </si>
  <si>
    <t>3.3530</t>
  </si>
  <si>
    <t>Cắt đường rò bàng quang rốn, khâu lại bàng quang</t>
  </si>
  <si>
    <t>137</t>
  </si>
  <si>
    <t>03.3531.0421</t>
  </si>
  <si>
    <t>03.3531</t>
  </si>
  <si>
    <t>033531</t>
  </si>
  <si>
    <t>3.3531</t>
  </si>
  <si>
    <t>Mổ lấy sỏi bàng quang</t>
  </si>
  <si>
    <t>138</t>
  </si>
  <si>
    <t>03.3537.0434</t>
  </si>
  <si>
    <t>03.3537</t>
  </si>
  <si>
    <t>033537</t>
  </si>
  <si>
    <t>37.8D05.0434</t>
  </si>
  <si>
    <t>3.3537</t>
  </si>
  <si>
    <t>Phẫu thuật dò niệu đạo - âm đạo bẩm sinh</t>
  </si>
  <si>
    <t>Phẫu thuật điều trị các bệnh lý hoặc chấn thương niệu đạo khác</t>
  </si>
  <si>
    <t>139</t>
  </si>
  <si>
    <t>03.3538.0434</t>
  </si>
  <si>
    <t>03.3538</t>
  </si>
  <si>
    <t>033538</t>
  </si>
  <si>
    <t>3.3538</t>
  </si>
  <si>
    <t>Phẫu thuật dò niệu đạo - âm đạo - trực tràng bẩm sinh</t>
  </si>
  <si>
    <t>Phẫu thuật dò niệu đạo - âm đạo-trực tràng bẩm sinh</t>
  </si>
  <si>
    <t>140</t>
  </si>
  <si>
    <t>03.3543.0434</t>
  </si>
  <si>
    <t>03.3543</t>
  </si>
  <si>
    <t>033543</t>
  </si>
  <si>
    <t>3.3543</t>
  </si>
  <si>
    <t>Cắt nối niệu đạo trước</t>
  </si>
  <si>
    <t>141</t>
  </si>
  <si>
    <t>03.3544.0434</t>
  </si>
  <si>
    <t>03.3544</t>
  </si>
  <si>
    <t>033544</t>
  </si>
  <si>
    <t>3.3544</t>
  </si>
  <si>
    <t>Cắt nối niệu đạo sau</t>
  </si>
  <si>
    <t>142</t>
  </si>
  <si>
    <t>03.3545.0434</t>
  </si>
  <si>
    <t>03.3545</t>
  </si>
  <si>
    <t>033545</t>
  </si>
  <si>
    <t>3.3545</t>
  </si>
  <si>
    <t>Cấp cứu nối niệu đạo do vỡ xương chậu</t>
  </si>
  <si>
    <t>143</t>
  </si>
  <si>
    <t>03.3554.0437</t>
  </si>
  <si>
    <t>03.3554</t>
  </si>
  <si>
    <t>033554</t>
  </si>
  <si>
    <t>3.3554</t>
  </si>
  <si>
    <t>Tạo hình dương vật do lệch lạc phái tính do gien</t>
  </si>
  <si>
    <t>144</t>
  </si>
  <si>
    <t>03.3556.0705</t>
  </si>
  <si>
    <t>03.3556</t>
  </si>
  <si>
    <t>033556</t>
  </si>
  <si>
    <t>3.3556</t>
  </si>
  <si>
    <t>Tạo hình âm đạo</t>
  </si>
  <si>
    <t>145</t>
  </si>
  <si>
    <t>03.3559.0705</t>
  </si>
  <si>
    <t>03.3559</t>
  </si>
  <si>
    <t>033559</t>
  </si>
  <si>
    <t>3.3559</t>
  </si>
  <si>
    <t>Tạo hình âm đạo, ghép da trên khuôn nong</t>
  </si>
  <si>
    <t>146</t>
  </si>
  <si>
    <t>03.3565.0491</t>
  </si>
  <si>
    <t>03.3565</t>
  </si>
  <si>
    <t>033565</t>
  </si>
  <si>
    <t>3.3565</t>
  </si>
  <si>
    <t>Phẫu thuật thăm dò ổ bụng trên người bệnh mơ hồ giới tính</t>
  </si>
  <si>
    <t>147</t>
  </si>
  <si>
    <t>03.3566.0705</t>
  </si>
  <si>
    <t>03.3566</t>
  </si>
  <si>
    <t>033566</t>
  </si>
  <si>
    <t>3.3566</t>
  </si>
  <si>
    <t>Tạo hình âm đạo bằng ruột</t>
  </si>
  <si>
    <t>148</t>
  </si>
  <si>
    <t>03.3586.0435</t>
  </si>
  <si>
    <t>03.3586</t>
  </si>
  <si>
    <t>033586</t>
  </si>
  <si>
    <t>37.8D05.0435</t>
  </si>
  <si>
    <t>3.3586</t>
  </si>
  <si>
    <t>Cắt bỏ tinh hoàn lạc chỗ</t>
  </si>
  <si>
    <t xml:space="preserve">Phẫu thuật hạ tinh hoàn ẩn,  tinh hoàn lạc chỗ hoặc cắt bỏ tinh hoàn </t>
  </si>
  <si>
    <t>149</t>
  </si>
  <si>
    <t>03.3587.0435</t>
  </si>
  <si>
    <t>03.3587</t>
  </si>
  <si>
    <t>033587</t>
  </si>
  <si>
    <t>3.3587</t>
  </si>
  <si>
    <t>Phẫu thuật hạ lại tinh hoàn</t>
  </si>
  <si>
    <t>150</t>
  </si>
  <si>
    <t>03.3589.0492</t>
  </si>
  <si>
    <t>03.3589</t>
  </si>
  <si>
    <t>033589</t>
  </si>
  <si>
    <t>3.3589</t>
  </si>
  <si>
    <t>Phẫu thuật thoát vị bẹn bẹn nghẹt</t>
  </si>
  <si>
    <t>151</t>
  </si>
  <si>
    <t>03.3590.0492</t>
  </si>
  <si>
    <t>03.3590</t>
  </si>
  <si>
    <t>033590</t>
  </si>
  <si>
    <t>3.3590</t>
  </si>
  <si>
    <t>Phẫu thuật thoát vị đùi đùi nghẹt</t>
  </si>
  <si>
    <t>152</t>
  </si>
  <si>
    <t>03.3595.0662</t>
  </si>
  <si>
    <t>03.3595</t>
  </si>
  <si>
    <t>033595</t>
  </si>
  <si>
    <t>3.3595</t>
  </si>
  <si>
    <t>Tách màng ngăn âm hộ</t>
  </si>
  <si>
    <t>153</t>
  </si>
  <si>
    <t>03.3598.0491</t>
  </si>
  <si>
    <t>03.3598</t>
  </si>
  <si>
    <t>033598</t>
  </si>
  <si>
    <t>3.3598</t>
  </si>
  <si>
    <t>Phẫu thuật thăm dò ổ bụng và ống bẹn cho người bệnh không sờ thấy và siêu âm không thấy tinh hoàn</t>
  </si>
  <si>
    <t>154</t>
  </si>
  <si>
    <t>03.3599.0492</t>
  </si>
  <si>
    <t>03.3599</t>
  </si>
  <si>
    <t>033599</t>
  </si>
  <si>
    <t>3.3599</t>
  </si>
  <si>
    <t xml:space="preserve">Phẫu thuật thoát vị bẹn thường 1 bên </t>
  </si>
  <si>
    <t>Phẫu thuật thoát vị bẹn thường 1 bên /2 bên</t>
  </si>
  <si>
    <t>155</t>
  </si>
  <si>
    <t>03.3601.0435</t>
  </si>
  <si>
    <t>03.3601</t>
  </si>
  <si>
    <t>033601</t>
  </si>
  <si>
    <t>3.3601</t>
  </si>
  <si>
    <t>Phẫu thuật xoắn, vỡ tinh hoàn</t>
  </si>
  <si>
    <t>156</t>
  </si>
  <si>
    <t>03.3607.0435</t>
  </si>
  <si>
    <t>03.3607</t>
  </si>
  <si>
    <t>033607</t>
  </si>
  <si>
    <t>3.3607</t>
  </si>
  <si>
    <t>Cắt bỏ tinh hoàn</t>
  </si>
  <si>
    <t>157</t>
  </si>
  <si>
    <t>03.3609.0553</t>
  </si>
  <si>
    <t>03.3609</t>
  </si>
  <si>
    <t>033609</t>
  </si>
  <si>
    <t>37.8D05.0553</t>
  </si>
  <si>
    <t>3.3609</t>
  </si>
  <si>
    <t>Ghép xương chấn thương cột sống cổ</t>
  </si>
  <si>
    <t xml:space="preserve">Phẫu thuật ghép xương </t>
  </si>
  <si>
    <t>Chưa bao gồm khung cố định ngoài, nẹp, ốc, vít, lồng, xương nhân tạo hoặc sản phẩm sinh học thay thế xương, thuốc và oxy</t>
  </si>
  <si>
    <t>158</t>
  </si>
  <si>
    <t>03.3610.0553</t>
  </si>
  <si>
    <t>03.3610</t>
  </si>
  <si>
    <t>033610</t>
  </si>
  <si>
    <t>3.3610</t>
  </si>
  <si>
    <t>Ghép xương chấn thương cột sống thắt lưng</t>
  </si>
  <si>
    <t>159</t>
  </si>
  <si>
    <t>03.3617.0553</t>
  </si>
  <si>
    <t>03.3617</t>
  </si>
  <si>
    <t>033617</t>
  </si>
  <si>
    <t>3.3617</t>
  </si>
  <si>
    <t>Phẫu thuật kết hợp xương, ghép xương sau trượt đốt sống L4-5, L5-Si</t>
  </si>
  <si>
    <t>160</t>
  </si>
  <si>
    <t>03.3621.0553</t>
  </si>
  <si>
    <t>03.3621</t>
  </si>
  <si>
    <t>033621</t>
  </si>
  <si>
    <t>3.3621</t>
  </si>
  <si>
    <t>Lấy bỏ thân đốt sống ngực bằng ghép xương</t>
  </si>
  <si>
    <t>161</t>
  </si>
  <si>
    <t>03.3645.0550</t>
  </si>
  <si>
    <t>03.3645</t>
  </si>
  <si>
    <t>033645</t>
  </si>
  <si>
    <t>37.8D05.0550</t>
  </si>
  <si>
    <t>3.3645</t>
  </si>
  <si>
    <t>Phẫu thuật điều trị vẹo cổ</t>
  </si>
  <si>
    <t xml:space="preserve">Phẫu thuật điều trị xơ cứng gân cơ hoặc xơ cứng khớp </t>
  </si>
  <si>
    <t>Chưa bao gồm đinh, nẹp, vít, gân nhân tạo, gân sinh học, khung cố định ngoài, xương nhân tạo hoặc sản phẩm sinh học thay thế xương.</t>
  </si>
  <si>
    <t>162</t>
  </si>
  <si>
    <t>03.3648.0534</t>
  </si>
  <si>
    <t>03.3648</t>
  </si>
  <si>
    <t>033648</t>
  </si>
  <si>
    <t>3.3648</t>
  </si>
  <si>
    <t>Tháo khớp vai</t>
  </si>
  <si>
    <t>163</t>
  </si>
  <si>
    <t>03.3650.0553</t>
  </si>
  <si>
    <t>03.3650</t>
  </si>
  <si>
    <t>033650</t>
  </si>
  <si>
    <t>3.3650</t>
  </si>
  <si>
    <t>Lấy u xương, ghép xương tự thân hoặc ghép xương đồng loại điều trị u xương</t>
  </si>
  <si>
    <t>164</t>
  </si>
  <si>
    <t>03.3651.0558</t>
  </si>
  <si>
    <t>03.3651</t>
  </si>
  <si>
    <t>033651</t>
  </si>
  <si>
    <t>3.3651</t>
  </si>
  <si>
    <t>Lấy bỏ tổ chức u điều trị u xương</t>
  </si>
  <si>
    <t>165</t>
  </si>
  <si>
    <t>03.3661.0548</t>
  </si>
  <si>
    <t>03.3661</t>
  </si>
  <si>
    <t>033661</t>
  </si>
  <si>
    <t>37.8D05.0548</t>
  </si>
  <si>
    <t>3.3661</t>
  </si>
  <si>
    <t>Phẫu thuật điều trị vẹo khuỷu, đục sửa trục</t>
  </si>
  <si>
    <t xml:space="preserve">Phẫu thuật đặt lại khớp găm kim cố định </t>
  </si>
  <si>
    <t>Chưa bao gồm kim hoặc đinh, thuốc và oxy</t>
  </si>
  <si>
    <t>166</t>
  </si>
  <si>
    <t>03.3664.0548</t>
  </si>
  <si>
    <t>03.3664</t>
  </si>
  <si>
    <t>033664</t>
  </si>
  <si>
    <t>3.3664</t>
  </si>
  <si>
    <t>Cố định Kirschner trong gãy đầu trên xương cánh tay</t>
  </si>
  <si>
    <t>167</t>
  </si>
  <si>
    <t>03.3666.0550</t>
  </si>
  <si>
    <t>03.3666</t>
  </si>
  <si>
    <t>033666</t>
  </si>
  <si>
    <t>3.3666</t>
  </si>
  <si>
    <t>Phẫu thuật cứng duỗi khớp khuỷu</t>
  </si>
  <si>
    <t>168</t>
  </si>
  <si>
    <t>03.3667.0551</t>
  </si>
  <si>
    <t>03.3667</t>
  </si>
  <si>
    <t>033667</t>
  </si>
  <si>
    <t>37.8D05.0551</t>
  </si>
  <si>
    <t>3.3667</t>
  </si>
  <si>
    <t>Phẫu thuật dính khớp khuỷu</t>
  </si>
  <si>
    <t>Phẫu thuật gỡ dính khớp hoặc làm sạch khớp</t>
  </si>
  <si>
    <t>169</t>
  </si>
  <si>
    <t>03.3668.0534</t>
  </si>
  <si>
    <t>03.3668</t>
  </si>
  <si>
    <t>033668</t>
  </si>
  <si>
    <t>3.3668</t>
  </si>
  <si>
    <t>Cắt đoạn khớp khuỷu</t>
  </si>
  <si>
    <t>170</t>
  </si>
  <si>
    <t>03.3669.0548</t>
  </si>
  <si>
    <t>03.3669</t>
  </si>
  <si>
    <t>033669</t>
  </si>
  <si>
    <t>3.3669</t>
  </si>
  <si>
    <t>Phẫu thuật trật khớp khuỷu</t>
  </si>
  <si>
    <t>171</t>
  </si>
  <si>
    <t>03.3670.0550</t>
  </si>
  <si>
    <t>03.3670</t>
  </si>
  <si>
    <t>033670</t>
  </si>
  <si>
    <t>3.3670</t>
  </si>
  <si>
    <t>Phẫu thuật gấp khớp khuỷu do bại não</t>
  </si>
  <si>
    <t>172</t>
  </si>
  <si>
    <t>03.3671.0551</t>
  </si>
  <si>
    <t>03.3671</t>
  </si>
  <si>
    <t>033671</t>
  </si>
  <si>
    <t>3.3671</t>
  </si>
  <si>
    <t>173</t>
  </si>
  <si>
    <t>03.3672.0551</t>
  </si>
  <si>
    <t>03.3672</t>
  </si>
  <si>
    <t>033672</t>
  </si>
  <si>
    <t>3.3672</t>
  </si>
  <si>
    <t>Phẫu thuật dính khớp quay trụ bẩm sinh</t>
  </si>
  <si>
    <t>174</t>
  </si>
  <si>
    <t>03.3680.0534</t>
  </si>
  <si>
    <t>03.3680</t>
  </si>
  <si>
    <t>033680</t>
  </si>
  <si>
    <t>3.3680</t>
  </si>
  <si>
    <t>Cắt cụt cánh tay</t>
  </si>
  <si>
    <t>175</t>
  </si>
  <si>
    <t>03.3681.0534</t>
  </si>
  <si>
    <t>03.3681</t>
  </si>
  <si>
    <t>033681</t>
  </si>
  <si>
    <t>3.3681</t>
  </si>
  <si>
    <t>Tháo khớp khuỷu</t>
  </si>
  <si>
    <t>176</t>
  </si>
  <si>
    <t>03.3682.0534</t>
  </si>
  <si>
    <t>03.3682</t>
  </si>
  <si>
    <t>033682</t>
  </si>
  <si>
    <t>3.3682</t>
  </si>
  <si>
    <t>Cắt cụt cẳng tay</t>
  </si>
  <si>
    <t>177</t>
  </si>
  <si>
    <t>03.3683.0534</t>
  </si>
  <si>
    <t>03.3683</t>
  </si>
  <si>
    <t>033683</t>
  </si>
  <si>
    <t>3.3683</t>
  </si>
  <si>
    <t>Tháo khớp cổ tay</t>
  </si>
  <si>
    <t>178</t>
  </si>
  <si>
    <t>03.3685.0571</t>
  </si>
  <si>
    <t>03.3685</t>
  </si>
  <si>
    <t>033685</t>
  </si>
  <si>
    <t>37.8D05.0571</t>
  </si>
  <si>
    <t>3.3685</t>
  </si>
  <si>
    <t>Phẫu thuật viêm xương cánh tay: đục, mổ, nạo, lấy xương chết, dẫn lưu</t>
  </si>
  <si>
    <t>Phẫu thuật cắt lọc nạo viêm phần mềm hoặc sửa mỏm cụt ngón tay, chân hoặc cắt cụt ngón tay, chân (tính 1 ngón)</t>
  </si>
  <si>
    <t>179</t>
  </si>
  <si>
    <t>03.3686.0571</t>
  </si>
  <si>
    <t>03.3686</t>
  </si>
  <si>
    <t>033686</t>
  </si>
  <si>
    <t>3.3686</t>
  </si>
  <si>
    <t>Phẫu thuật gãy mỏm trên ròng rọc xương cánh tay</t>
  </si>
  <si>
    <t>180</t>
  </si>
  <si>
    <t>03.3687.0571</t>
  </si>
  <si>
    <t>03.3687</t>
  </si>
  <si>
    <t>033687</t>
  </si>
  <si>
    <t>3.3687</t>
  </si>
  <si>
    <t>Phẫu thuật viêm xương cẳng tay đục, mổ, nạo, dẫn lưu</t>
  </si>
  <si>
    <t>181</t>
  </si>
  <si>
    <t>03.3691.0577</t>
  </si>
  <si>
    <t>03.3691</t>
  </si>
  <si>
    <t>033691</t>
  </si>
  <si>
    <t>37.8D05.0577</t>
  </si>
  <si>
    <t>3.3691</t>
  </si>
  <si>
    <t>Phẫu thuật bàn tay cấp cứu có tổn thương phức tạp</t>
  </si>
  <si>
    <t>Phẫu thuật vết thương phần mềm phức tạp</t>
  </si>
  <si>
    <t>4.304.000</t>
  </si>
  <si>
    <t>182</t>
  </si>
  <si>
    <t>03.3692.0577</t>
  </si>
  <si>
    <t>03.3692</t>
  </si>
  <si>
    <t>033692</t>
  </si>
  <si>
    <t>3.3692</t>
  </si>
  <si>
    <t>Phẫu thuật bàn tay, chỉnh hình phức tạp</t>
  </si>
  <si>
    <t>183</t>
  </si>
  <si>
    <t>03.3695.0571</t>
  </si>
  <si>
    <t>03.3695</t>
  </si>
  <si>
    <t>033695</t>
  </si>
  <si>
    <t>3.3695</t>
  </si>
  <si>
    <t>Phẫu thuật chuyển cơ giang ngắn ngón 1 điều trị tách ngón 1 bẩm sinh</t>
  </si>
  <si>
    <t>2.493.700</t>
  </si>
  <si>
    <t>184</t>
  </si>
  <si>
    <t>03.3700.0550</t>
  </si>
  <si>
    <t>03.3700</t>
  </si>
  <si>
    <t>033700</t>
  </si>
  <si>
    <t>3.3700</t>
  </si>
  <si>
    <t>Phẫu thuật tạo gấp cổ tay do bại não</t>
  </si>
  <si>
    <t>3.184.700</t>
  </si>
  <si>
    <t>185</t>
  </si>
  <si>
    <t>03.3701.0550</t>
  </si>
  <si>
    <t>03.3701</t>
  </si>
  <si>
    <t>033701</t>
  </si>
  <si>
    <t>3.3701</t>
  </si>
  <si>
    <t>Phẫu thuật Capsulodesis Zancolli giải quyết biến dạng vuốt trụ</t>
  </si>
  <si>
    <t>186</t>
  </si>
  <si>
    <t>03.3710.0571</t>
  </si>
  <si>
    <t>03.3710</t>
  </si>
  <si>
    <t>033710</t>
  </si>
  <si>
    <t>3.3710</t>
  </si>
  <si>
    <t>Phẫu thuật cắt bỏ ngón tay thừa</t>
  </si>
  <si>
    <t>187</t>
  </si>
  <si>
    <t>03.3711.0571</t>
  </si>
  <si>
    <t>03.3711</t>
  </si>
  <si>
    <t>033711</t>
  </si>
  <si>
    <t>3.3711</t>
  </si>
  <si>
    <t>Tháo bỏ các ngón tay, đốt ngón tay</t>
  </si>
  <si>
    <t>188</t>
  </si>
  <si>
    <t>03.3716.0550</t>
  </si>
  <si>
    <t>03.3716</t>
  </si>
  <si>
    <t>033716</t>
  </si>
  <si>
    <t>3.3716</t>
  </si>
  <si>
    <t>Phẫu thuật cứng cơ may</t>
  </si>
  <si>
    <t>189</t>
  </si>
  <si>
    <t>03.3722.0548</t>
  </si>
  <si>
    <t>03.3722</t>
  </si>
  <si>
    <t>033722</t>
  </si>
  <si>
    <t>3.3722</t>
  </si>
  <si>
    <t>Phẫu thuật toác khớp mu</t>
  </si>
  <si>
    <t>190</t>
  </si>
  <si>
    <t>03.3723.0534</t>
  </si>
  <si>
    <t>03.3723</t>
  </si>
  <si>
    <t>033723</t>
  </si>
  <si>
    <t>3.3723</t>
  </si>
  <si>
    <t>Tháo khớp háng</t>
  </si>
  <si>
    <t>191</t>
  </si>
  <si>
    <t>03.3724.0549</t>
  </si>
  <si>
    <t>03.3724</t>
  </si>
  <si>
    <t>033724</t>
  </si>
  <si>
    <t>37.8D05.0549</t>
  </si>
  <si>
    <t>3.3724</t>
  </si>
  <si>
    <t>Làm cứng khớp ở tư­ thế chức năng</t>
  </si>
  <si>
    <t>Phẫu thuật làm cứng khớp</t>
  </si>
  <si>
    <t>Chưa bao gồm đinh, nẹp vít, khung cố định ngoài, thuốc và oxy</t>
  </si>
  <si>
    <t>192</t>
  </si>
  <si>
    <t>03.3726.0534</t>
  </si>
  <si>
    <t>03.3726</t>
  </si>
  <si>
    <t>033726</t>
  </si>
  <si>
    <t>3.3726</t>
  </si>
  <si>
    <t>Phẫu thuật cắt cụt đùi</t>
  </si>
  <si>
    <t>193</t>
  </si>
  <si>
    <t>03.3728.0548</t>
  </si>
  <si>
    <t>03.3728</t>
  </si>
  <si>
    <t>033728</t>
  </si>
  <si>
    <t>3.3728</t>
  </si>
  <si>
    <t>Kết xương đinh nẹp khối gãy trên lồi cầu, liên lồi cầu</t>
  </si>
  <si>
    <t>194</t>
  </si>
  <si>
    <t>03.3729.0571</t>
  </si>
  <si>
    <t>03.3729</t>
  </si>
  <si>
    <t>033729</t>
  </si>
  <si>
    <t>3.3729</t>
  </si>
  <si>
    <t>Phẫu thuật viêm xương khớp háng</t>
  </si>
  <si>
    <t>195</t>
  </si>
  <si>
    <t>03.3740.0534</t>
  </si>
  <si>
    <t>03.3740</t>
  </si>
  <si>
    <t>033740</t>
  </si>
  <si>
    <t>3.3740</t>
  </si>
  <si>
    <t>Cắt cụt dưới mấu chuyển xương đùi</t>
  </si>
  <si>
    <t>196</t>
  </si>
  <si>
    <t>03.3741.0571</t>
  </si>
  <si>
    <t>03.3741</t>
  </si>
  <si>
    <t>033741</t>
  </si>
  <si>
    <t>3.3741</t>
  </si>
  <si>
    <t>Phẫu thuật viêm xương đùi đục, mổ, nạo, lấy xương chết, dẫn lưu</t>
  </si>
  <si>
    <t>197</t>
  </si>
  <si>
    <t>03.3742.0550</t>
  </si>
  <si>
    <t>03.3742</t>
  </si>
  <si>
    <t>033742</t>
  </si>
  <si>
    <t>3.3742</t>
  </si>
  <si>
    <t>Phẫu thuật xơ cứng cơ thẳng trước</t>
  </si>
  <si>
    <t>Chưa bao gồm đinh, nẹp, vít, gân nhân tạo, gân sinh học, khung cố định ngoài, xương nhân tạo hoặc sản phẩm sinh học thay thế xương, thuốc và oxy</t>
  </si>
  <si>
    <t>198</t>
  </si>
  <si>
    <t>03.3748.0550</t>
  </si>
  <si>
    <t>03.3748</t>
  </si>
  <si>
    <t>033748</t>
  </si>
  <si>
    <t>3.3748</t>
  </si>
  <si>
    <t>Phẫu thuật trật khớp gối bẩm sinh</t>
  </si>
  <si>
    <t>199</t>
  </si>
  <si>
    <t>03.3750.0550</t>
  </si>
  <si>
    <t>03.3750</t>
  </si>
  <si>
    <t>033750</t>
  </si>
  <si>
    <t>3.3750</t>
  </si>
  <si>
    <t>Phẫu thuật trật xương bánh chè bẩm sinh</t>
  </si>
  <si>
    <t>200</t>
  </si>
  <si>
    <t>03.3752.0550</t>
  </si>
  <si>
    <t>03.3752</t>
  </si>
  <si>
    <t>033752</t>
  </si>
  <si>
    <t>3.3752</t>
  </si>
  <si>
    <t>Phẫu thuật gấp khớp gối do bại não, nối dài gân cơ gấp gối, cắt thần kinh</t>
  </si>
  <si>
    <t>201</t>
  </si>
  <si>
    <t>03.3753.0550</t>
  </si>
  <si>
    <t>03.3753</t>
  </si>
  <si>
    <t>033753</t>
  </si>
  <si>
    <t>3.3753</t>
  </si>
  <si>
    <t>Phẫu thuật Egger tạo gấp khớp gối do bại não trong trường hợp nặng</t>
  </si>
  <si>
    <t>202</t>
  </si>
  <si>
    <t>03.3755.0534</t>
  </si>
  <si>
    <t>03.3755</t>
  </si>
  <si>
    <t>033755</t>
  </si>
  <si>
    <t>3.3755</t>
  </si>
  <si>
    <t>Tháo khớp gối</t>
  </si>
  <si>
    <t>203</t>
  </si>
  <si>
    <t>03.3763.0559</t>
  </si>
  <si>
    <t>03.3763</t>
  </si>
  <si>
    <t>033763</t>
  </si>
  <si>
    <t>37.8D05.0559</t>
  </si>
  <si>
    <t>3.3763</t>
  </si>
  <si>
    <t>Phẫu thuật co gân Achille</t>
  </si>
  <si>
    <t>Phẫu thuật nối gân hoặc kéo dài gân (tính 1 gân )</t>
  </si>
  <si>
    <t>Chưa bao gồm gân nhân tạo, thuốc và oxy</t>
  </si>
  <si>
    <t>204</t>
  </si>
  <si>
    <t>03.3774.0577</t>
  </si>
  <si>
    <t>03.3774</t>
  </si>
  <si>
    <t>033774</t>
  </si>
  <si>
    <t>3.3774</t>
  </si>
  <si>
    <t>Cắt lọc vết thương gãy xương hở, nắn chỉnh cố định tạm thời</t>
  </si>
  <si>
    <t>Cắt lọc vết thương gẫy xương hở, nắn chỉnh cố định tạm thời</t>
  </si>
  <si>
    <t>205</t>
  </si>
  <si>
    <t>03.3775.0534</t>
  </si>
  <si>
    <t>03.3775</t>
  </si>
  <si>
    <t>033775</t>
  </si>
  <si>
    <t>3.3775</t>
  </si>
  <si>
    <t>Cắt cụt cẳng chân</t>
  </si>
  <si>
    <t>206</t>
  </si>
  <si>
    <t>03.3776.0571</t>
  </si>
  <si>
    <t>03.3776</t>
  </si>
  <si>
    <t>033776</t>
  </si>
  <si>
    <t>3.3776</t>
  </si>
  <si>
    <t>Phẫu thuật viêm xương cẳng chân: đục, mổ, nạo, lấy xương chết, dẫn lưu</t>
  </si>
  <si>
    <t>207</t>
  </si>
  <si>
    <t>03.3777.0571</t>
  </si>
  <si>
    <t>03.3777</t>
  </si>
  <si>
    <t>033777</t>
  </si>
  <si>
    <t>3.3777</t>
  </si>
  <si>
    <t>Phẫu thuật khoan xương có tưới rửa kháng sinh liên tục điều trị viêm xương tủy giai đoạn trung gian</t>
  </si>
  <si>
    <t>208</t>
  </si>
  <si>
    <t>03.3783.0575</t>
  </si>
  <si>
    <t>03.3783</t>
  </si>
  <si>
    <t>033783</t>
  </si>
  <si>
    <t>3.3783</t>
  </si>
  <si>
    <t>Phẫu thuật điều trị tách bàn chân (càng cua)</t>
  </si>
  <si>
    <t>209</t>
  </si>
  <si>
    <t>03.3792.0534</t>
  </si>
  <si>
    <t>03.3792</t>
  </si>
  <si>
    <t>033792</t>
  </si>
  <si>
    <t>3.3792</t>
  </si>
  <si>
    <t>Tháo một nửa bàn chân trước</t>
  </si>
  <si>
    <t>210</t>
  </si>
  <si>
    <t>03.3793.0577</t>
  </si>
  <si>
    <t>03.3793</t>
  </si>
  <si>
    <t>033793</t>
  </si>
  <si>
    <t>3.3793</t>
  </si>
  <si>
    <t>211</t>
  </si>
  <si>
    <t>03.3795.0534</t>
  </si>
  <si>
    <t>03.3795</t>
  </si>
  <si>
    <t>033795</t>
  </si>
  <si>
    <t>3.3795</t>
  </si>
  <si>
    <t>Tháo khớp cổ chân</t>
  </si>
  <si>
    <t>212</t>
  </si>
  <si>
    <t>03.3796.0534</t>
  </si>
  <si>
    <t>03.3796</t>
  </si>
  <si>
    <t>033796</t>
  </si>
  <si>
    <t>3.3796</t>
  </si>
  <si>
    <t>Tháo khớp kiểu Pirogoff</t>
  </si>
  <si>
    <t>213</t>
  </si>
  <si>
    <t>03.3797.0571</t>
  </si>
  <si>
    <t>03.3797</t>
  </si>
  <si>
    <t>033797</t>
  </si>
  <si>
    <t>3.3797</t>
  </si>
  <si>
    <t>Tháo bỏ các ngón chân</t>
  </si>
  <si>
    <t>214</t>
  </si>
  <si>
    <t>03.3798.0571</t>
  </si>
  <si>
    <t>03.3798</t>
  </si>
  <si>
    <t>033798</t>
  </si>
  <si>
    <t>3.3798</t>
  </si>
  <si>
    <t>Tháo đốt bàn</t>
  </si>
  <si>
    <t>215</t>
  </si>
  <si>
    <t>03.3800.0577</t>
  </si>
  <si>
    <t>03.3800</t>
  </si>
  <si>
    <t>033800</t>
  </si>
  <si>
    <t>3.3800</t>
  </si>
  <si>
    <t>Phẫu thuật bong lóc da và cơ phức tạp, sâu, rộng sau chấn thương</t>
  </si>
  <si>
    <t>216</t>
  </si>
  <si>
    <t>03.3803.0559</t>
  </si>
  <si>
    <t>03.3803</t>
  </si>
  <si>
    <t>033803</t>
  </si>
  <si>
    <t>3.3803</t>
  </si>
  <si>
    <t>Nối gân gấp</t>
  </si>
  <si>
    <t>217</t>
  </si>
  <si>
    <t>03.3804.0559</t>
  </si>
  <si>
    <t>03.3804</t>
  </si>
  <si>
    <t>033804</t>
  </si>
  <si>
    <t>3.3804</t>
  </si>
  <si>
    <t>Gỡ dính gân</t>
  </si>
  <si>
    <t>218</t>
  </si>
  <si>
    <t>03.3805.0572</t>
  </si>
  <si>
    <t>03.3805</t>
  </si>
  <si>
    <t>033805</t>
  </si>
  <si>
    <t>3.3805</t>
  </si>
  <si>
    <t>Khâu nối thần kinh</t>
  </si>
  <si>
    <t>219</t>
  </si>
  <si>
    <t>03.3806.0572</t>
  </si>
  <si>
    <t>03.3806</t>
  </si>
  <si>
    <t>033806</t>
  </si>
  <si>
    <t>3.3806</t>
  </si>
  <si>
    <t>Gỡ dính thần kinh</t>
  </si>
  <si>
    <t>220</t>
  </si>
  <si>
    <t>03.3807.0574</t>
  </si>
  <si>
    <t>03.3807</t>
  </si>
  <si>
    <t>033807</t>
  </si>
  <si>
    <t>37.8D05.0574</t>
  </si>
  <si>
    <t>3.3807</t>
  </si>
  <si>
    <t>Vá da dày toàn bộ, diện tích bằng và trên 10 cm²</t>
  </si>
  <si>
    <t>Vá da dày toàn bộ, diện tích bằng và trên 10cm²</t>
  </si>
  <si>
    <t>Phẫu thuật vá da lớn diện tích ≥10 cm2</t>
  </si>
  <si>
    <t>221</t>
  </si>
  <si>
    <t>03.3811.0571</t>
  </si>
  <si>
    <t>03.3811</t>
  </si>
  <si>
    <t>033811</t>
  </si>
  <si>
    <t>3.3811</t>
  </si>
  <si>
    <t>Cắt lọc da, cơ, cân trên 3% diện tích cơ thể</t>
  </si>
  <si>
    <t>222</t>
  </si>
  <si>
    <t>03.3813.0551</t>
  </si>
  <si>
    <t>03.3813</t>
  </si>
  <si>
    <t>033813</t>
  </si>
  <si>
    <t>3.3813</t>
  </si>
  <si>
    <t>Phẫu thuật viêm khớp mủ thứ phát có sai khớp</t>
  </si>
  <si>
    <t>223</t>
  </si>
  <si>
    <t>03.3815.0493</t>
  </si>
  <si>
    <t>03.3815</t>
  </si>
  <si>
    <t>033815</t>
  </si>
  <si>
    <t>3.3815</t>
  </si>
  <si>
    <t>Dẫn lưu áp xe cơ đái chậu</t>
  </si>
  <si>
    <t>224</t>
  </si>
  <si>
    <t>03.3816.0571</t>
  </si>
  <si>
    <t>03.3816</t>
  </si>
  <si>
    <t>033816</t>
  </si>
  <si>
    <t>3.3816</t>
  </si>
  <si>
    <t>Phẫu thuật vết thương bàn tay, cắt lọc đơn thuần</t>
  </si>
  <si>
    <t>225</t>
  </si>
  <si>
    <t>03.3819.0559</t>
  </si>
  <si>
    <t>03.3819</t>
  </si>
  <si>
    <t>033819</t>
  </si>
  <si>
    <t>3.3819</t>
  </si>
  <si>
    <t>Nối gân duỗi</t>
  </si>
  <si>
    <t>226</t>
  </si>
  <si>
    <t>03.3824.0575</t>
  </si>
  <si>
    <t>03.3824</t>
  </si>
  <si>
    <t>033824</t>
  </si>
  <si>
    <t>3.3824</t>
  </si>
  <si>
    <t>Vá da dày toàn bộ, diện tích dưới 10 cm²</t>
  </si>
  <si>
    <t>Vá da dầy toàn bộ, diện tích dưới 10cm²</t>
  </si>
  <si>
    <t>227</t>
  </si>
  <si>
    <t>03.3879.0407</t>
  </si>
  <si>
    <t>03.3879</t>
  </si>
  <si>
    <t>033879</t>
  </si>
  <si>
    <t>3.3879</t>
  </si>
  <si>
    <t>Cắt u máu trong xương</t>
  </si>
  <si>
    <t>228</t>
  </si>
  <si>
    <t>03.3880.0548</t>
  </si>
  <si>
    <t>03.3880</t>
  </si>
  <si>
    <t>033880</t>
  </si>
  <si>
    <t>3.3880</t>
  </si>
  <si>
    <t>Bắt vít qua khớp</t>
  </si>
  <si>
    <t>229</t>
  </si>
  <si>
    <t>03.3882.0568</t>
  </si>
  <si>
    <t>03.3882</t>
  </si>
  <si>
    <t>033882</t>
  </si>
  <si>
    <t>37.8D05.0568</t>
  </si>
  <si>
    <t>3.3882</t>
  </si>
  <si>
    <t>Tạo hình thân đốt sống qua da bằng đổ cement</t>
  </si>
  <si>
    <t xml:space="preserve">Phẫu thuật tạo hình thân đốt sống bằng phương pháp bơm xi măng </t>
  </si>
  <si>
    <t>Chưa bao gồm kim chọc, xi măng sinh học hoặc hóa học, hệ thống bơm xi măng, bộ bơm xi măng có bóng hoặc không bóng, thuốc và oxy</t>
  </si>
  <si>
    <t>230</t>
  </si>
  <si>
    <t>03.3886.0553</t>
  </si>
  <si>
    <t>03.3886</t>
  </si>
  <si>
    <t>033886</t>
  </si>
  <si>
    <t>3.3886</t>
  </si>
  <si>
    <t>Ghép trong mất đoạn xương</t>
  </si>
  <si>
    <t>231</t>
  </si>
  <si>
    <t>03.3892.0553</t>
  </si>
  <si>
    <t>03.3892</t>
  </si>
  <si>
    <t>033892</t>
  </si>
  <si>
    <t>3.3892</t>
  </si>
  <si>
    <t>Gia cố xương bằng vật liệu nhân tạo</t>
  </si>
  <si>
    <t>232</t>
  </si>
  <si>
    <t>03.3919.0491</t>
  </si>
  <si>
    <t>03.3919</t>
  </si>
  <si>
    <t>033919</t>
  </si>
  <si>
    <t>3.3919</t>
  </si>
  <si>
    <t>Phẫu thuật lấy dị vật lồng ngực, ổ bụng</t>
  </si>
  <si>
    <t>Phẫu thuật lấy dị vật lồng ngực, ổ bụng [lồng ngực]</t>
  </si>
  <si>
    <t>233</t>
  </si>
  <si>
    <t>03.3919.0400</t>
  </si>
  <si>
    <t>234</t>
  </si>
  <si>
    <t>03.4064.0462</t>
  </si>
  <si>
    <t>03.4064</t>
  </si>
  <si>
    <t>034064</t>
  </si>
  <si>
    <t>37.8D05.0462</t>
  </si>
  <si>
    <t>3.4064</t>
  </si>
  <si>
    <t>Phẫu thuật nội soi sa trực tràng</t>
  </si>
  <si>
    <t xml:space="preserve">Phẫu thuật nội soi cố định trực tràng </t>
  </si>
  <si>
    <t>Chưa bao gồm tấm nâng trực tràng, dao siêu âm hoặc dao hàn mô hoặc dao hàn mạch, thuốc và oxy</t>
  </si>
  <si>
    <t>235</t>
  </si>
  <si>
    <t>03.4065.0462</t>
  </si>
  <si>
    <t>03.4065</t>
  </si>
  <si>
    <t>034065</t>
  </si>
  <si>
    <t>3.4065</t>
  </si>
  <si>
    <t>Phẫu thuật nội soi khâu treo trực tràng điều trị sa trực tràng</t>
  </si>
  <si>
    <t>Phẫu thuật nội soi khõu treo trực tràng điêu trị sa trực tràng</t>
  </si>
  <si>
    <t>236</t>
  </si>
  <si>
    <t>03.4106.0436</t>
  </si>
  <si>
    <t>03.4106</t>
  </si>
  <si>
    <t>034106</t>
  </si>
  <si>
    <t>37.8D05.0436</t>
  </si>
  <si>
    <t>3.4106</t>
  </si>
  <si>
    <t>Nội soi đặt sonde JJ</t>
  </si>
  <si>
    <t xml:space="preserve">Phẫu thuật nội soi đặt Sonde JJ </t>
  </si>
  <si>
    <t>Chưa bao gồm sonde JJ, thuốc và oxy</t>
  </si>
  <si>
    <t>237</t>
  </si>
  <si>
    <t>03.4114.0426</t>
  </si>
  <si>
    <t>03.4114</t>
  </si>
  <si>
    <t>034114</t>
  </si>
  <si>
    <t>37.8D05.0426</t>
  </si>
  <si>
    <t>3.4114</t>
  </si>
  <si>
    <t>Nội soi cắt u bàng quang</t>
  </si>
  <si>
    <t xml:space="preserve">Phẫu thuật nội soi cắt u bàng quang </t>
  </si>
  <si>
    <t>238</t>
  </si>
  <si>
    <t>03.4115.0426</t>
  </si>
  <si>
    <t>03.4115</t>
  </si>
  <si>
    <t>034115</t>
  </si>
  <si>
    <t>3.4115</t>
  </si>
  <si>
    <t>Nội soi cắt u bàng quang tái phát</t>
  </si>
  <si>
    <t>239</t>
  </si>
  <si>
    <t>03.4122.0435</t>
  </si>
  <si>
    <t>03.4122</t>
  </si>
  <si>
    <t>034122</t>
  </si>
  <si>
    <t>3.4122</t>
  </si>
  <si>
    <t>Phẫu thuật nội soi cắt tinh hoàn ẩn trong ổ bụng</t>
  </si>
  <si>
    <t>240</t>
  </si>
  <si>
    <t>03.4149.0550</t>
  </si>
  <si>
    <t>03.4149</t>
  </si>
  <si>
    <t>034149</t>
  </si>
  <si>
    <t>3.4149</t>
  </si>
  <si>
    <t>Phẫu thuật nội soi điều trị xơ hóa cơ ức đòn chũm</t>
  </si>
  <si>
    <t>Phẫu thuật nội soi điều trị xơ hoá cơ ức đòn chũm</t>
  </si>
  <si>
    <t>241</t>
  </si>
  <si>
    <t>03.4227.0437</t>
  </si>
  <si>
    <t>03.4227</t>
  </si>
  <si>
    <t>034227</t>
  </si>
  <si>
    <t>3.4227</t>
  </si>
  <si>
    <t>Phẫu thuật chỉnh hình cong dương vật</t>
  </si>
  <si>
    <t>242</t>
  </si>
  <si>
    <t>04.0002.0553</t>
  </si>
  <si>
    <t>04.0002</t>
  </si>
  <si>
    <t>040002</t>
  </si>
  <si>
    <t>4.2</t>
  </si>
  <si>
    <t>Phẫu thuật chỉnh hình lao cột sống cổ có ghép xương tự thân</t>
  </si>
  <si>
    <t>4.357.800</t>
  </si>
  <si>
    <t>243</t>
  </si>
  <si>
    <t>04.0007.0551</t>
  </si>
  <si>
    <t>04.0007</t>
  </si>
  <si>
    <t>040007</t>
  </si>
  <si>
    <t>4.7</t>
  </si>
  <si>
    <t>Phẫu thuật chỉnh hình khớp gối do lao</t>
  </si>
  <si>
    <t>2.390.200</t>
  </si>
  <si>
    <t>244</t>
  </si>
  <si>
    <t>04.0012.0551</t>
  </si>
  <si>
    <t>04.0012</t>
  </si>
  <si>
    <t>040012</t>
  </si>
  <si>
    <t>4.12</t>
  </si>
  <si>
    <t>Phẫu thuật nạo viêm lao xương sườn</t>
  </si>
  <si>
    <t>245</t>
  </si>
  <si>
    <t>04.0013.0551</t>
  </si>
  <si>
    <t>04.0013</t>
  </si>
  <si>
    <t>040013</t>
  </si>
  <si>
    <t>4.13</t>
  </si>
  <si>
    <t>Phẫu thuật nạo viêm lao khớp ức sườn, khớp ức đòn</t>
  </si>
  <si>
    <t>246</t>
  </si>
  <si>
    <t>04.0014.0551</t>
  </si>
  <si>
    <t>04.0014</t>
  </si>
  <si>
    <t>040014</t>
  </si>
  <si>
    <t>4.14</t>
  </si>
  <si>
    <t>Phẫu thuật nạo viêm lao khớp vai</t>
  </si>
  <si>
    <t>247</t>
  </si>
  <si>
    <t>04.0015.0551</t>
  </si>
  <si>
    <t>04.0015</t>
  </si>
  <si>
    <t>040015</t>
  </si>
  <si>
    <t>4.15</t>
  </si>
  <si>
    <t>Phẫu thuật nạo viêm lao khớp khuỷu</t>
  </si>
  <si>
    <t>248</t>
  </si>
  <si>
    <t>04.0016.0551</t>
  </si>
  <si>
    <t>04.0016</t>
  </si>
  <si>
    <t>040016</t>
  </si>
  <si>
    <t>4.16</t>
  </si>
  <si>
    <t>Phẫu thuật nạo viêm lao khớp cổ-bàn tay</t>
  </si>
  <si>
    <t>249</t>
  </si>
  <si>
    <t>04.0017.0571</t>
  </si>
  <si>
    <t>04.0017</t>
  </si>
  <si>
    <t>040017</t>
  </si>
  <si>
    <t>4.17</t>
  </si>
  <si>
    <t>Phẫu thuật nạo viêm lao xương cánh tay</t>
  </si>
  <si>
    <t>250</t>
  </si>
  <si>
    <t>04.0018.0571</t>
  </si>
  <si>
    <t>04.0018</t>
  </si>
  <si>
    <t>040018</t>
  </si>
  <si>
    <t>4.18</t>
  </si>
  <si>
    <t>Phẫu thuật nạo viêm lao xương cẳng tay</t>
  </si>
  <si>
    <t>251</t>
  </si>
  <si>
    <t>04.0019.0571</t>
  </si>
  <si>
    <t>04.0019</t>
  </si>
  <si>
    <t>040019</t>
  </si>
  <si>
    <t>4.19</t>
  </si>
  <si>
    <t>Phẫu thuật nạo viêm lao xương đốt bàn - ngón tay</t>
  </si>
  <si>
    <t>Phẫu thuật nạo viêm lao xương đốt bàn-ngón tay</t>
  </si>
  <si>
    <t>252</t>
  </si>
  <si>
    <t>04.0020.0551</t>
  </si>
  <si>
    <t>04.0020</t>
  </si>
  <si>
    <t>040020</t>
  </si>
  <si>
    <t>4.20</t>
  </si>
  <si>
    <t>Phẫu thuật nạo viêm lao khớp cùng chậu</t>
  </si>
  <si>
    <t>253</t>
  </si>
  <si>
    <t>04.0021.0571</t>
  </si>
  <si>
    <t>04.0021</t>
  </si>
  <si>
    <t>040021</t>
  </si>
  <si>
    <t>4.21</t>
  </si>
  <si>
    <t>Phẫu thuật nạo viêm lao xương chậu</t>
  </si>
  <si>
    <t>254</t>
  </si>
  <si>
    <t>04.0022.0551</t>
  </si>
  <si>
    <t>04.0022</t>
  </si>
  <si>
    <t>040022</t>
  </si>
  <si>
    <t>4.22</t>
  </si>
  <si>
    <t>Phẫu thuật nạo viêm lao khớp háng</t>
  </si>
  <si>
    <t>255</t>
  </si>
  <si>
    <t>04.0023.0551</t>
  </si>
  <si>
    <t>04.0023</t>
  </si>
  <si>
    <t>040023</t>
  </si>
  <si>
    <t>4.23</t>
  </si>
  <si>
    <t>Phẫu thuật nạo viêm lao khớp gối</t>
  </si>
  <si>
    <t>256</t>
  </si>
  <si>
    <t>04.0024.0551</t>
  </si>
  <si>
    <t>04.0024</t>
  </si>
  <si>
    <t>040024</t>
  </si>
  <si>
    <t>4.24</t>
  </si>
  <si>
    <t>Phẫu thuật nạo viêm lao khớp cổ-bàn chân</t>
  </si>
  <si>
    <t>257</t>
  </si>
  <si>
    <t>04.0025.0571</t>
  </si>
  <si>
    <t>04.0025</t>
  </si>
  <si>
    <t>040025</t>
  </si>
  <si>
    <t>4.25</t>
  </si>
  <si>
    <t>Phẫu thuật nạo viêm lao xương đùi</t>
  </si>
  <si>
    <t>258</t>
  </si>
  <si>
    <t>04.0026.0571</t>
  </si>
  <si>
    <t>04.0026</t>
  </si>
  <si>
    <t>040026</t>
  </si>
  <si>
    <t>4.26</t>
  </si>
  <si>
    <t>Phẫu thuật nạo viêm lao xương cẳng chân</t>
  </si>
  <si>
    <t>259</t>
  </si>
  <si>
    <t>04.0027.0571</t>
  </si>
  <si>
    <t>04.0027</t>
  </si>
  <si>
    <t>040027</t>
  </si>
  <si>
    <t>4.27</t>
  </si>
  <si>
    <t>Phẫu thuật nạo viêm lao xương bàn-ngón chân</t>
  </si>
  <si>
    <t>260</t>
  </si>
  <si>
    <t>04.0028.0493</t>
  </si>
  <si>
    <t>04.0028</t>
  </si>
  <si>
    <t>040028</t>
  </si>
  <si>
    <t>4.28</t>
  </si>
  <si>
    <t>Phẫu thuật dẫn lưu áp xe lạnh thắt lưng do lao</t>
  </si>
  <si>
    <t>2.432.400</t>
  </si>
  <si>
    <t>261</t>
  </si>
  <si>
    <t>04.0029.0493</t>
  </si>
  <si>
    <t>04.0029</t>
  </si>
  <si>
    <t>040029</t>
  </si>
  <si>
    <t>4.29</t>
  </si>
  <si>
    <t>Phẫu thuật dẫn lưu áp xe lạnh hố chậu do lao</t>
  </si>
  <si>
    <t>262</t>
  </si>
  <si>
    <t>04.0035.1114</t>
  </si>
  <si>
    <t>04.0035</t>
  </si>
  <si>
    <t>040035</t>
  </si>
  <si>
    <t>37.8D10.1114</t>
  </si>
  <si>
    <t>4.35</t>
  </si>
  <si>
    <t>Phẫu thuật chỉnh hình cắt bỏ sẹo xấu do lao hạch cổ</t>
  </si>
  <si>
    <t>Cắt sẹo khâu kín</t>
  </si>
  <si>
    <t>2.389.900</t>
  </si>
  <si>
    <t>263</t>
  </si>
  <si>
    <t>04.0036.1114</t>
  </si>
  <si>
    <t>04.0036</t>
  </si>
  <si>
    <t>040036</t>
  </si>
  <si>
    <t>4.36</t>
  </si>
  <si>
    <t>Phẫu thuật chỉnh hình cắt bỏ sẹo xấu do lao thành ngực</t>
  </si>
  <si>
    <t>264</t>
  </si>
  <si>
    <t>04.0037.1114</t>
  </si>
  <si>
    <t>04.0037</t>
  </si>
  <si>
    <t>040037</t>
  </si>
  <si>
    <t>4.37</t>
  </si>
  <si>
    <t>Phẫu thuật chỉnh hình cắt bỏ sẹo xấu do lao các khớp ngoại biên</t>
  </si>
  <si>
    <t>265</t>
  </si>
  <si>
    <t>04.0038.0571</t>
  </si>
  <si>
    <t>04.0038</t>
  </si>
  <si>
    <t>040038</t>
  </si>
  <si>
    <t>4.38</t>
  </si>
  <si>
    <t>Phẫu thuật nạo viêm lao thành ngực</t>
  </si>
  <si>
    <t>266</t>
  </si>
  <si>
    <t>04.0039.0571</t>
  </si>
  <si>
    <t>04.0039</t>
  </si>
  <si>
    <t>040039</t>
  </si>
  <si>
    <t>4.39</t>
  </si>
  <si>
    <t>Phẫu thuật nạo dò hạch lao vùng cổ</t>
  </si>
  <si>
    <t>267</t>
  </si>
  <si>
    <t>04.0040.0571</t>
  </si>
  <si>
    <t>04.0040</t>
  </si>
  <si>
    <t>040040</t>
  </si>
  <si>
    <t>4.40</t>
  </si>
  <si>
    <t>Phẫu thuật nạo dò hạch lao vùng nách</t>
  </si>
  <si>
    <t>268</t>
  </si>
  <si>
    <t>04.0041.0571</t>
  </si>
  <si>
    <t>04.0041</t>
  </si>
  <si>
    <t>040041</t>
  </si>
  <si>
    <t>4.41</t>
  </si>
  <si>
    <t>Phẫu thuật nạo dò hạch lao vùng bẹn</t>
  </si>
  <si>
    <t>269</t>
  </si>
  <si>
    <t>04.0056.0549</t>
  </si>
  <si>
    <t>04.0056</t>
  </si>
  <si>
    <t>040056</t>
  </si>
  <si>
    <t>4.56</t>
  </si>
  <si>
    <t>Phẫu thuật hàn cứng khớp gối do lao (Arthrodesis)</t>
  </si>
  <si>
    <t>270</t>
  </si>
  <si>
    <t>04.0057.0571</t>
  </si>
  <si>
    <t>04.0057</t>
  </si>
  <si>
    <t>040057</t>
  </si>
  <si>
    <t>4.57</t>
  </si>
  <si>
    <t>Phẫu thuật nạo viêm lao xương sọ</t>
  </si>
  <si>
    <t>271</t>
  </si>
  <si>
    <t>04.0058.0571</t>
  </si>
  <si>
    <t>04.0058</t>
  </si>
  <si>
    <t>040058</t>
  </si>
  <si>
    <t>4.58</t>
  </si>
  <si>
    <t>Phẫu thuật nạo viêm lao xương ức</t>
  </si>
  <si>
    <t>272</t>
  </si>
  <si>
    <t>07.0218.0571</t>
  </si>
  <si>
    <t>07.0218</t>
  </si>
  <si>
    <t>070218</t>
  </si>
  <si>
    <t>7.218</t>
  </si>
  <si>
    <t>Cắt đoạn xương bàn chân trên người bệnh đái tháo đường</t>
  </si>
  <si>
    <t>273</t>
  </si>
  <si>
    <t>07.0219.1144</t>
  </si>
  <si>
    <t>07.0219</t>
  </si>
  <si>
    <t>070219</t>
  </si>
  <si>
    <t>37.8D10.1144</t>
  </si>
  <si>
    <t>7.219</t>
  </si>
  <si>
    <t>Nạo xương viêm trên người bệnh đái tháo đường</t>
  </si>
  <si>
    <t>Phẫu thuật loại bỏ hoại tử ổ loét vết thương mạn tính</t>
  </si>
  <si>
    <t>2.092.800</t>
  </si>
  <si>
    <t>274</t>
  </si>
  <si>
    <t>07.0220.1144</t>
  </si>
  <si>
    <t>07.0220</t>
  </si>
  <si>
    <t>070220</t>
  </si>
  <si>
    <t>7.220</t>
  </si>
  <si>
    <t>Tháo khớp ngón chân trên người bệnh đái tháo đường</t>
  </si>
  <si>
    <t>275</t>
  </si>
  <si>
    <t>07.0221.0574</t>
  </si>
  <si>
    <t>07.0221</t>
  </si>
  <si>
    <t>070221</t>
  </si>
  <si>
    <t>7.221</t>
  </si>
  <si>
    <t>Ghép da tự thân bằng mảnh da tròn nhỏ</t>
  </si>
  <si>
    <t>Ghép da tự thân bằng mảnh da tròn nhỏ &lt;5mm trên người bệnh đái tháo đường</t>
  </si>
  <si>
    <t>3.964.400</t>
  </si>
  <si>
    <t>276</t>
  </si>
  <si>
    <t>07.0222.0575</t>
  </si>
  <si>
    <t>07.0222</t>
  </si>
  <si>
    <t>070222</t>
  </si>
  <si>
    <t>7.222</t>
  </si>
  <si>
    <t>Ghép da tự thân bằng mảnh da dài mỏng trên người bệnh đái tháo đường</t>
  </si>
  <si>
    <t xml:space="preserve">Ghép da tự thân bằng mảnh da dài mỏng trên người bệnh đái tháo đường </t>
  </si>
  <si>
    <t>2.583.600</t>
  </si>
  <si>
    <t>277</t>
  </si>
  <si>
    <t>07.0223.0574</t>
  </si>
  <si>
    <t>07.0223</t>
  </si>
  <si>
    <t>070223</t>
  </si>
  <si>
    <t>7.223</t>
  </si>
  <si>
    <t>Ghép da tự thân bằng mảnh da mắt lưới trên người bệnh đái tháo đường</t>
  </si>
  <si>
    <t>278</t>
  </si>
  <si>
    <t>07.0224.0574</t>
  </si>
  <si>
    <t>07.0224</t>
  </si>
  <si>
    <t>070224</t>
  </si>
  <si>
    <t>7.224</t>
  </si>
  <si>
    <t>Ghép da tự thân bằng các mảnh da lớn, dày toàn lớp da trên người bệnh đái tháo đường</t>
  </si>
  <si>
    <t xml:space="preserve">Ghép da tự thân bằng các mảnh da lớn, dày toàn lớp da trên người bệnh đái tháo đường </t>
  </si>
  <si>
    <t>279</t>
  </si>
  <si>
    <t>10.0001.0577</t>
  </si>
  <si>
    <t>10.0001</t>
  </si>
  <si>
    <t>100001</t>
  </si>
  <si>
    <t>10.1</t>
  </si>
  <si>
    <t>Phẫu thuật xử lý vết thương da đầu phức tạp</t>
  </si>
  <si>
    <t>280</t>
  </si>
  <si>
    <t>10.0037.0571</t>
  </si>
  <si>
    <t>10.0037</t>
  </si>
  <si>
    <t>100037</t>
  </si>
  <si>
    <t>10.37</t>
  </si>
  <si>
    <t>Phẫu thuật điều trị viêm xương đốt sống</t>
  </si>
  <si>
    <t>281</t>
  </si>
  <si>
    <t>10.0152.0410</t>
  </si>
  <si>
    <t>10.0152</t>
  </si>
  <si>
    <t>100152</t>
  </si>
  <si>
    <t>37.8D05.0410</t>
  </si>
  <si>
    <t>10.152</t>
  </si>
  <si>
    <t>Phẫu thuật dẫn lưu tối thiểu khoang màng phổi</t>
  </si>
  <si>
    <t>Phẫu thuật dẫn lưu màng phổi</t>
  </si>
  <si>
    <t>1.696.400</t>
  </si>
  <si>
    <t>282</t>
  </si>
  <si>
    <t>10.0238.0400</t>
  </si>
  <si>
    <t>10.0238</t>
  </si>
  <si>
    <t>100238</t>
  </si>
  <si>
    <t>10.238</t>
  </si>
  <si>
    <t>Phẫu thuật dẫn lưu dịch khoang màng tim</t>
  </si>
  <si>
    <t>283</t>
  </si>
  <si>
    <t>10.0252.0399</t>
  </si>
  <si>
    <t>10.0252</t>
  </si>
  <si>
    <t>100252</t>
  </si>
  <si>
    <t>10.252</t>
  </si>
  <si>
    <t>Phẫu thuật bắc cầu động mạch chủ bụng - động mạch tạng</t>
  </si>
  <si>
    <t>Phẫu thuật bắc cầu động mạch chủ bụng – động mạch tạng</t>
  </si>
  <si>
    <t>284</t>
  </si>
  <si>
    <t>10.0260.0399</t>
  </si>
  <si>
    <t>10.0260</t>
  </si>
  <si>
    <t>100260</t>
  </si>
  <si>
    <t>10.260</t>
  </si>
  <si>
    <t>Phẫu thuật tạo thông động - tĩnh mạch để chạy thận nhân tạo</t>
  </si>
  <si>
    <t>Phẫu thuật tạo thông động – tĩnh mạch để chạy thận nhân tạo</t>
  </si>
  <si>
    <t>285</t>
  </si>
  <si>
    <t>10.0264.0407</t>
  </si>
  <si>
    <t>10.0264</t>
  </si>
  <si>
    <t>100264</t>
  </si>
  <si>
    <t>10.264</t>
  </si>
  <si>
    <t>Phẫu thuật cắt u máu lớn (đường kính ≥ 10 cm)</t>
  </si>
  <si>
    <t>286</t>
  </si>
  <si>
    <t>10.0265.0407</t>
  </si>
  <si>
    <t>10.0265</t>
  </si>
  <si>
    <t>100265</t>
  </si>
  <si>
    <t>10.265</t>
  </si>
  <si>
    <t>Phẫu thuật cắt u máu nhỏ (đường kính &lt; 10 cm)</t>
  </si>
  <si>
    <t>287</t>
  </si>
  <si>
    <t>10.0284.0410</t>
  </si>
  <si>
    <t>10.0284</t>
  </si>
  <si>
    <t>100284</t>
  </si>
  <si>
    <t>10.284</t>
  </si>
  <si>
    <t>Phẫu thuật mở ngực nhỏ tạo dính màng phổi</t>
  </si>
  <si>
    <t>288</t>
  </si>
  <si>
    <t>10.0289.0400</t>
  </si>
  <si>
    <t>10.0289</t>
  </si>
  <si>
    <t>100289</t>
  </si>
  <si>
    <t>10.289</t>
  </si>
  <si>
    <t>Mở ngực thăm dò, sinh thiết</t>
  </si>
  <si>
    <t>289</t>
  </si>
  <si>
    <t>10.0299.0421</t>
  </si>
  <si>
    <t>10.0299</t>
  </si>
  <si>
    <t>100299</t>
  </si>
  <si>
    <t>10.299</t>
  </si>
  <si>
    <t>3.546.600</t>
  </si>
  <si>
    <t>290</t>
  </si>
  <si>
    <t>10.0301.0416</t>
  </si>
  <si>
    <t>10.0301</t>
  </si>
  <si>
    <t>100301</t>
  </si>
  <si>
    <t>10.301</t>
  </si>
  <si>
    <t>Cắt thận thận phụ (thận dư số) với niệu quản lạc chỗ</t>
  </si>
  <si>
    <t>3.578.400</t>
  </si>
  <si>
    <t>291</t>
  </si>
  <si>
    <t>10.0302.0416</t>
  </si>
  <si>
    <t>10.0302</t>
  </si>
  <si>
    <t>100302</t>
  </si>
  <si>
    <t>10.302</t>
  </si>
  <si>
    <t>292</t>
  </si>
  <si>
    <t>10.0303.0416</t>
  </si>
  <si>
    <t>10.0303</t>
  </si>
  <si>
    <t>100303</t>
  </si>
  <si>
    <t>10.303</t>
  </si>
  <si>
    <t>293</t>
  </si>
  <si>
    <t>10.0304.0416</t>
  </si>
  <si>
    <t>10.0304</t>
  </si>
  <si>
    <t>100304</t>
  </si>
  <si>
    <t>10.304</t>
  </si>
  <si>
    <t>Cắt một nửa thận (cắt thận bán phần)</t>
  </si>
  <si>
    <t>294</t>
  </si>
  <si>
    <t>10.0305.0710</t>
  </si>
  <si>
    <t>10.0305</t>
  </si>
  <si>
    <t>100305</t>
  </si>
  <si>
    <t>37.8D06.0710</t>
  </si>
  <si>
    <t>10.305</t>
  </si>
  <si>
    <t>Phẫu thuật treo thận</t>
  </si>
  <si>
    <t xml:space="preserve">Phẫu thuật treo tử cung </t>
  </si>
  <si>
    <t>2.433.200</t>
  </si>
  <si>
    <t>295</t>
  </si>
  <si>
    <t>10.0306.0421</t>
  </si>
  <si>
    <t>10.0306</t>
  </si>
  <si>
    <t>100306</t>
  </si>
  <si>
    <t>10.306</t>
  </si>
  <si>
    <t>296</t>
  </si>
  <si>
    <t>10.0307.0421</t>
  </si>
  <si>
    <t>10.0307</t>
  </si>
  <si>
    <t>100307</t>
  </si>
  <si>
    <t>10.307</t>
  </si>
  <si>
    <t>297</t>
  </si>
  <si>
    <t>10.0308.0421</t>
  </si>
  <si>
    <t>10.0308</t>
  </si>
  <si>
    <t>100308</t>
  </si>
  <si>
    <t>10.308</t>
  </si>
  <si>
    <t>298</t>
  </si>
  <si>
    <t>10.0309.0421</t>
  </si>
  <si>
    <t>10.0309</t>
  </si>
  <si>
    <t>100309</t>
  </si>
  <si>
    <t>10.309</t>
  </si>
  <si>
    <t>299</t>
  </si>
  <si>
    <t>10.0310.0421</t>
  </si>
  <si>
    <t>10.0310</t>
  </si>
  <si>
    <t>100310</t>
  </si>
  <si>
    <t>10.310</t>
  </si>
  <si>
    <t>300</t>
  </si>
  <si>
    <t>10.0314.0416</t>
  </si>
  <si>
    <t>10.0314</t>
  </si>
  <si>
    <t>100314</t>
  </si>
  <si>
    <t>10.314</t>
  </si>
  <si>
    <t>Cắt eo thận móng ngựa</t>
  </si>
  <si>
    <t>301</t>
  </si>
  <si>
    <t>10.0317.0436</t>
  </si>
  <si>
    <t>10.0317</t>
  </si>
  <si>
    <t>100317</t>
  </si>
  <si>
    <t>10.317</t>
  </si>
  <si>
    <t>Dẫn lưu bể thận tối thiểu</t>
  </si>
  <si>
    <t>1.475.400</t>
  </si>
  <si>
    <t>302</t>
  </si>
  <si>
    <t>10.0319.0436</t>
  </si>
  <si>
    <t>10.0319</t>
  </si>
  <si>
    <t>100319</t>
  </si>
  <si>
    <t>10.319</t>
  </si>
  <si>
    <t>303</t>
  </si>
  <si>
    <t>10.0322.0416</t>
  </si>
  <si>
    <t>10.0322</t>
  </si>
  <si>
    <t>100322</t>
  </si>
  <si>
    <t>10.322</t>
  </si>
  <si>
    <t>Cắt thận rộng rãi + nạo vét hạch</t>
  </si>
  <si>
    <t>304</t>
  </si>
  <si>
    <t>10.0325.0421</t>
  </si>
  <si>
    <t>10.0325</t>
  </si>
  <si>
    <t>100325</t>
  </si>
  <si>
    <t>10.325</t>
  </si>
  <si>
    <t>Lấy sỏi niệu quản đơn thuần</t>
  </si>
  <si>
    <t>305</t>
  </si>
  <si>
    <t>10.0326.0421</t>
  </si>
  <si>
    <t>10.0326</t>
  </si>
  <si>
    <t>100326</t>
  </si>
  <si>
    <t>10.326</t>
  </si>
  <si>
    <t>306</t>
  </si>
  <si>
    <t>10.0327.0421</t>
  </si>
  <si>
    <t>10.0327</t>
  </si>
  <si>
    <t>100327</t>
  </si>
  <si>
    <t>10.327</t>
  </si>
  <si>
    <t>307</t>
  </si>
  <si>
    <t>10.0330.0429</t>
  </si>
  <si>
    <t>10.0330</t>
  </si>
  <si>
    <t>100330</t>
  </si>
  <si>
    <t>10.330</t>
  </si>
  <si>
    <t>Phẫu thuật rò niệu quản - âm đạo</t>
  </si>
  <si>
    <t>3.854.100</t>
  </si>
  <si>
    <t>308</t>
  </si>
  <si>
    <t>10.0334.0464</t>
  </si>
  <si>
    <t>10.0334</t>
  </si>
  <si>
    <t>100334</t>
  </si>
  <si>
    <t>10.334</t>
  </si>
  <si>
    <t>Đưa niệu quản ra da đơn thuần ± thắt ĐM chậu trong</t>
  </si>
  <si>
    <t>2.367.100</t>
  </si>
  <si>
    <t>309</t>
  </si>
  <si>
    <t>10.0337.0424</t>
  </si>
  <si>
    <t>10.0337</t>
  </si>
  <si>
    <t>100337</t>
  </si>
  <si>
    <t>10.337</t>
  </si>
  <si>
    <t>Cắt toàn bộ bàng quang kèm tạo hình bàng quang kiểu Studder, Camey</t>
  </si>
  <si>
    <t>4.306.900</t>
  </si>
  <si>
    <t>310</t>
  </si>
  <si>
    <t>10.0345.0424</t>
  </si>
  <si>
    <t>10.0345</t>
  </si>
  <si>
    <t>100345</t>
  </si>
  <si>
    <t>10.345</t>
  </si>
  <si>
    <t>Cắt toàn bộ bàng quang, cắm niệu quản vào ruột</t>
  </si>
  <si>
    <t>311</t>
  </si>
  <si>
    <t>10.0346.0429</t>
  </si>
  <si>
    <t>10.0346</t>
  </si>
  <si>
    <t>100346</t>
  </si>
  <si>
    <t>10.346</t>
  </si>
  <si>
    <t>312</t>
  </si>
  <si>
    <t>10.0347.0424</t>
  </si>
  <si>
    <t>10.0347</t>
  </si>
  <si>
    <t>100347</t>
  </si>
  <si>
    <t>10.347</t>
  </si>
  <si>
    <t>313</t>
  </si>
  <si>
    <t>10.0349.0424</t>
  </si>
  <si>
    <t>10.0349</t>
  </si>
  <si>
    <t>100349</t>
  </si>
  <si>
    <t>10.349</t>
  </si>
  <si>
    <t>Cắt cổ bàng quang</t>
  </si>
  <si>
    <t>314</t>
  </si>
  <si>
    <t>10.0350.0434</t>
  </si>
  <si>
    <t>10.0350</t>
  </si>
  <si>
    <t>100350</t>
  </si>
  <si>
    <t>10.350</t>
  </si>
  <si>
    <t>Phẫu thuật cấp cứu vỡ bàng quang</t>
  </si>
  <si>
    <t>3.676.400</t>
  </si>
  <si>
    <t>315</t>
  </si>
  <si>
    <t>10.0352.0425</t>
  </si>
  <si>
    <t>10.0352</t>
  </si>
  <si>
    <t>100352</t>
  </si>
  <si>
    <t>10.352</t>
  </si>
  <si>
    <t>4.734.100</t>
  </si>
  <si>
    <t>316</t>
  </si>
  <si>
    <t>10.0355.0421</t>
  </si>
  <si>
    <t>10.0355</t>
  </si>
  <si>
    <t>100355</t>
  </si>
  <si>
    <t>10.355</t>
  </si>
  <si>
    <t>Lấy sỏi bàng quang</t>
  </si>
  <si>
    <t>317</t>
  </si>
  <si>
    <t>10.0356.0436</t>
  </si>
  <si>
    <t>10.0356</t>
  </si>
  <si>
    <t>100356</t>
  </si>
  <si>
    <t>10.356</t>
  </si>
  <si>
    <t>Dẫn lưu nước tiểu bàng quang</t>
  </si>
  <si>
    <t>318</t>
  </si>
  <si>
    <t>10.0357.0436</t>
  </si>
  <si>
    <t>10.0357</t>
  </si>
  <si>
    <t>100357</t>
  </si>
  <si>
    <t>10.357</t>
  </si>
  <si>
    <t>Dẫn lưu áp xe khoang Retzius</t>
  </si>
  <si>
    <t>319</t>
  </si>
  <si>
    <t>10.0358.0424</t>
  </si>
  <si>
    <t>10.0358</t>
  </si>
  <si>
    <t>100358</t>
  </si>
  <si>
    <t>10.358</t>
  </si>
  <si>
    <t>Cắt bàng quan toàn bộ, nạo vét hạch và chuyển lưu dòng nước tiểu bằng ruột</t>
  </si>
  <si>
    <t>320</t>
  </si>
  <si>
    <t>10.0360.0425</t>
  </si>
  <si>
    <t>10.0360</t>
  </si>
  <si>
    <t>100360</t>
  </si>
  <si>
    <t>10.360</t>
  </si>
  <si>
    <t>Cắt u ống niệu rốn và một phần bàng quang</t>
  </si>
  <si>
    <t>321</t>
  </si>
  <si>
    <t>10.0364.0434</t>
  </si>
  <si>
    <t>10.0364</t>
  </si>
  <si>
    <t>100364</t>
  </si>
  <si>
    <t>10.364</t>
  </si>
  <si>
    <t>Phẫu thuật sa niệu đạo nữ</t>
  </si>
  <si>
    <t>322</t>
  </si>
  <si>
    <t>10.0367.0434</t>
  </si>
  <si>
    <t>10.0367</t>
  </si>
  <si>
    <t>100367</t>
  </si>
  <si>
    <t>10.367</t>
  </si>
  <si>
    <t>323</t>
  </si>
  <si>
    <t>10.0368.0434</t>
  </si>
  <si>
    <t>10.0368</t>
  </si>
  <si>
    <t>100368</t>
  </si>
  <si>
    <t>10.368</t>
  </si>
  <si>
    <t>324</t>
  </si>
  <si>
    <t>10.0369.0434</t>
  </si>
  <si>
    <t>10.0369</t>
  </si>
  <si>
    <t>100369</t>
  </si>
  <si>
    <t>10.369</t>
  </si>
  <si>
    <t>325</t>
  </si>
  <si>
    <t>10.0370.0436</t>
  </si>
  <si>
    <t>10.0370</t>
  </si>
  <si>
    <t>100370</t>
  </si>
  <si>
    <t>10.370</t>
  </si>
  <si>
    <t>Đưa một đầu niệu đạo ra ngoài da</t>
  </si>
  <si>
    <t>326</t>
  </si>
  <si>
    <t>10.0371.0436</t>
  </si>
  <si>
    <t>10.0371</t>
  </si>
  <si>
    <t>100371</t>
  </si>
  <si>
    <t>10.371</t>
  </si>
  <si>
    <t>Dẫn lưu viêm tấy khung chậu do rò nước tiểu</t>
  </si>
  <si>
    <t>327</t>
  </si>
  <si>
    <t>10.0372.0436</t>
  </si>
  <si>
    <t>10.0372</t>
  </si>
  <si>
    <t>100372</t>
  </si>
  <si>
    <t>10.372</t>
  </si>
  <si>
    <t>Phẫu thuật áp xe tuyến tiền liệt</t>
  </si>
  <si>
    <t>328</t>
  </si>
  <si>
    <t>10.0373.0434</t>
  </si>
  <si>
    <t>10.0373</t>
  </si>
  <si>
    <t>100373</t>
  </si>
  <si>
    <t>10.373</t>
  </si>
  <si>
    <t>Phẫu thuật lỗ tiểu lệch thấp, tạo hình một thì</t>
  </si>
  <si>
    <t>329</t>
  </si>
  <si>
    <t>10.0374.0435</t>
  </si>
  <si>
    <t>10.0374</t>
  </si>
  <si>
    <t>100374</t>
  </si>
  <si>
    <t>10.374</t>
  </si>
  <si>
    <t>Phẫu thuật lỗ tiểu lệch thấp, tạo hình thì 2</t>
  </si>
  <si>
    <t>Phẫu thuật lỗ tiều lệch thấp, tạo hình thì 2</t>
  </si>
  <si>
    <t>2.035.200</t>
  </si>
  <si>
    <t>330</t>
  </si>
  <si>
    <t>10.0375.0432</t>
  </si>
  <si>
    <t>10.0375</t>
  </si>
  <si>
    <t>100375</t>
  </si>
  <si>
    <t>37.8D05.0432</t>
  </si>
  <si>
    <t>10.375</t>
  </si>
  <si>
    <t>Bóc u tiền liệt tuyến qua đường sau xương mu</t>
  </si>
  <si>
    <t xml:space="preserve">Phẫu thuật bóc u xơ tiền liệt tuyến </t>
  </si>
  <si>
    <t>4.228.900</t>
  </si>
  <si>
    <t>331</t>
  </si>
  <si>
    <t>10.0376.0432</t>
  </si>
  <si>
    <t>10.0376</t>
  </si>
  <si>
    <t>100376</t>
  </si>
  <si>
    <t>10.376</t>
  </si>
  <si>
    <t>Bóc u tiền liệt tuyến qua đường bàng quang</t>
  </si>
  <si>
    <t>332</t>
  </si>
  <si>
    <t>10.0378.0436</t>
  </si>
  <si>
    <t>10.0378</t>
  </si>
  <si>
    <t>100378</t>
  </si>
  <si>
    <t>10.378</t>
  </si>
  <si>
    <t>Dẫn lưu bàng quang, đặt Tuteur niệu đạo</t>
  </si>
  <si>
    <t>333</t>
  </si>
  <si>
    <t>10.0379.0435</t>
  </si>
  <si>
    <t>10.0379</t>
  </si>
  <si>
    <t>100379</t>
  </si>
  <si>
    <t>10.379</t>
  </si>
  <si>
    <t>Tạo hình miệng niệu đạo lệch thấp ở nữ giới</t>
  </si>
  <si>
    <t>334</t>
  </si>
  <si>
    <t>10.0383.0436</t>
  </si>
  <si>
    <t>10.0383</t>
  </si>
  <si>
    <t>100383</t>
  </si>
  <si>
    <t>10.383</t>
  </si>
  <si>
    <t>Đặt ống Stent chữa bí đái do phì đại tiền liệt tuyến</t>
  </si>
  <si>
    <t>Chưa bao gồm stent, thuốc và oxy</t>
  </si>
  <si>
    <t>335</t>
  </si>
  <si>
    <t>10.0384.0437</t>
  </si>
  <si>
    <t>10.0384</t>
  </si>
  <si>
    <t>100384</t>
  </si>
  <si>
    <t>10.384</t>
  </si>
  <si>
    <t>3.703.900</t>
  </si>
  <si>
    <t>336</t>
  </si>
  <si>
    <t>10.0386.0435</t>
  </si>
  <si>
    <t>10.0386</t>
  </si>
  <si>
    <t>100386</t>
  </si>
  <si>
    <t>10.386</t>
  </si>
  <si>
    <t>337</t>
  </si>
  <si>
    <t>10.0391.0435</t>
  </si>
  <si>
    <t>10.0391</t>
  </si>
  <si>
    <t>100391</t>
  </si>
  <si>
    <t>10.391</t>
  </si>
  <si>
    <t>Phẫu thuật tạo hình điều trị lỗ niệu đạo mặt lưng dương vật</t>
  </si>
  <si>
    <t>338</t>
  </si>
  <si>
    <t>10.0394.0435</t>
  </si>
  <si>
    <t>10.0394</t>
  </si>
  <si>
    <t>100394</t>
  </si>
  <si>
    <t>10.394</t>
  </si>
  <si>
    <t>Hạ tinh hoàn ẩn, tinh hoàn lạc chổ</t>
  </si>
  <si>
    <t>339</t>
  </si>
  <si>
    <t>10.0403.0436</t>
  </si>
  <si>
    <t>10.0403</t>
  </si>
  <si>
    <t>100403</t>
  </si>
  <si>
    <t>10.403</t>
  </si>
  <si>
    <t>Phẫu thuật chữa cương cứng dương vật</t>
  </si>
  <si>
    <t>340</t>
  </si>
  <si>
    <t>10.0406.0435</t>
  </si>
  <si>
    <t>10.0406</t>
  </si>
  <si>
    <t>100406</t>
  </si>
  <si>
    <t>10.406</t>
  </si>
  <si>
    <t>341</t>
  </si>
  <si>
    <t>10.0407.0435</t>
  </si>
  <si>
    <t>10.0407</t>
  </si>
  <si>
    <t>100407</t>
  </si>
  <si>
    <t>10.407</t>
  </si>
  <si>
    <t>342</t>
  </si>
  <si>
    <t>10.0414.0400</t>
  </si>
  <si>
    <t>10.0414</t>
  </si>
  <si>
    <t>100414</t>
  </si>
  <si>
    <t>10.414</t>
  </si>
  <si>
    <t>Mở ngực thăm dò</t>
  </si>
  <si>
    <t>343</t>
  </si>
  <si>
    <t>10.0415.0400</t>
  </si>
  <si>
    <t>10.0415</t>
  </si>
  <si>
    <t>100415</t>
  </si>
  <si>
    <t>10.415</t>
  </si>
  <si>
    <t>344</t>
  </si>
  <si>
    <t>10.0416.0491</t>
  </si>
  <si>
    <t>10.0416</t>
  </si>
  <si>
    <t>100416</t>
  </si>
  <si>
    <t>10.416</t>
  </si>
  <si>
    <t>2.276.100</t>
  </si>
  <si>
    <t>345</t>
  </si>
  <si>
    <t>10.0417.0491</t>
  </si>
  <si>
    <t>10.0417</t>
  </si>
  <si>
    <t>100417</t>
  </si>
  <si>
    <t>10.417</t>
  </si>
  <si>
    <t>Đưa thực quản ra ngoài</t>
  </si>
  <si>
    <t>346</t>
  </si>
  <si>
    <t>10.0418.0493</t>
  </si>
  <si>
    <t>10.0418</t>
  </si>
  <si>
    <t>100418</t>
  </si>
  <si>
    <t>10.418</t>
  </si>
  <si>
    <t>Dẫn lưu áp xe thực quản, trung thất</t>
  </si>
  <si>
    <t>347</t>
  </si>
  <si>
    <t>10.0451.0491</t>
  </si>
  <si>
    <t>10.0451</t>
  </si>
  <si>
    <t>100451</t>
  </si>
  <si>
    <t>10.451</t>
  </si>
  <si>
    <t>348</t>
  </si>
  <si>
    <t>10.0452.0491</t>
  </si>
  <si>
    <t>10.0452</t>
  </si>
  <si>
    <t>100452</t>
  </si>
  <si>
    <t>10.452</t>
  </si>
  <si>
    <t>Mở bụng thăm dò, sinh thiết</t>
  </si>
  <si>
    <t>349</t>
  </si>
  <si>
    <t>10.0453.0464</t>
  </si>
  <si>
    <t>10.0453</t>
  </si>
  <si>
    <t>100453</t>
  </si>
  <si>
    <t>10.453</t>
  </si>
  <si>
    <t>Nối vị tràng</t>
  </si>
  <si>
    <t>350</t>
  </si>
  <si>
    <t>10.0473.0459</t>
  </si>
  <si>
    <t>10.0473</t>
  </si>
  <si>
    <t>100473</t>
  </si>
  <si>
    <t>10.473</t>
  </si>
  <si>
    <t>Cắt u tá tràng</t>
  </si>
  <si>
    <t>2.277.400</t>
  </si>
  <si>
    <t>351</t>
  </si>
  <si>
    <t>10.0475.0459</t>
  </si>
  <si>
    <t>10.0475</t>
  </si>
  <si>
    <t>100475</t>
  </si>
  <si>
    <t>10.475</t>
  </si>
  <si>
    <t>Khâu vùi túi thừa tá tràng</t>
  </si>
  <si>
    <t>352</t>
  </si>
  <si>
    <t>10.0476.0459</t>
  </si>
  <si>
    <t>10.0476</t>
  </si>
  <si>
    <t>100476</t>
  </si>
  <si>
    <t>10.476</t>
  </si>
  <si>
    <t>Cắt túi thừa tá tràng</t>
  </si>
  <si>
    <t xml:space="preserve">Cắt túi thừa tá tràng </t>
  </si>
  <si>
    <t>353</t>
  </si>
  <si>
    <t>10.0479.0491</t>
  </si>
  <si>
    <t>10.0479</t>
  </si>
  <si>
    <t>100479</t>
  </si>
  <si>
    <t>10.479</t>
  </si>
  <si>
    <t>Mở thông hỗng tràng hoặc mở thông hồi tràng</t>
  </si>
  <si>
    <t>354</t>
  </si>
  <si>
    <t>10.0492.0493</t>
  </si>
  <si>
    <t>10.0492</t>
  </si>
  <si>
    <t>100492</t>
  </si>
  <si>
    <t>10.492</t>
  </si>
  <si>
    <t>Phẫu thuật điều trị áp xe tồn dư, dẫn lưu ổ bụng</t>
  </si>
  <si>
    <t>Phẫu thuật điều trị apxe tồn dư, dẫn lưu ổ bụng</t>
  </si>
  <si>
    <t>355</t>
  </si>
  <si>
    <t>10.0506.0459</t>
  </si>
  <si>
    <t>10.0506</t>
  </si>
  <si>
    <t>100506</t>
  </si>
  <si>
    <t>10.506</t>
  </si>
  <si>
    <t>Cắt ruột thừa đơn thuần</t>
  </si>
  <si>
    <t>D</t>
  </si>
  <si>
    <t>356</t>
  </si>
  <si>
    <t>10.0507.0459</t>
  </si>
  <si>
    <t>10.0507</t>
  </si>
  <si>
    <t>100507</t>
  </si>
  <si>
    <t>10.507</t>
  </si>
  <si>
    <t>Cắt ruột thừa, lau rửa ổ bụng</t>
  </si>
  <si>
    <t>357</t>
  </si>
  <si>
    <t>10.0508.0459</t>
  </si>
  <si>
    <t>10.0508</t>
  </si>
  <si>
    <t>100508</t>
  </si>
  <si>
    <t>10.508</t>
  </si>
  <si>
    <t>Cắt ruột thừa, dẫn lưu ổ áp xe</t>
  </si>
  <si>
    <t>Cắt ruột thừa, dẫn lưu ổ apxe</t>
  </si>
  <si>
    <t>358</t>
  </si>
  <si>
    <t>10.0509.0493</t>
  </si>
  <si>
    <t>10.0509</t>
  </si>
  <si>
    <t>100509</t>
  </si>
  <si>
    <t>10.509</t>
  </si>
  <si>
    <t>359</t>
  </si>
  <si>
    <t>10.0510.0459</t>
  </si>
  <si>
    <t>10.0510</t>
  </si>
  <si>
    <t>100510</t>
  </si>
  <si>
    <t>10.510</t>
  </si>
  <si>
    <t>Các phẫu thuật ruột thừa khác</t>
  </si>
  <si>
    <t>360</t>
  </si>
  <si>
    <t>10.0511.0491</t>
  </si>
  <si>
    <t>10.0511</t>
  </si>
  <si>
    <t>100511</t>
  </si>
  <si>
    <t>10.511</t>
  </si>
  <si>
    <t>Dẫn lưu hoặc mở thông manh tràng</t>
  </si>
  <si>
    <t>361</t>
  </si>
  <si>
    <t>10.0524.0491</t>
  </si>
  <si>
    <t>10.0524</t>
  </si>
  <si>
    <t>100524</t>
  </si>
  <si>
    <t>10.524</t>
  </si>
  <si>
    <t>Làm hậu môn nhân tạo</t>
  </si>
  <si>
    <t>362</t>
  </si>
  <si>
    <t>10.0525.0491</t>
  </si>
  <si>
    <t>10.0525</t>
  </si>
  <si>
    <t>100525</t>
  </si>
  <si>
    <t>10.525</t>
  </si>
  <si>
    <t>363</t>
  </si>
  <si>
    <t>10.0533.0494</t>
  </si>
  <si>
    <t>10.0533</t>
  </si>
  <si>
    <t>100533</t>
  </si>
  <si>
    <t>10.533</t>
  </si>
  <si>
    <t>Cắt u, polyp trực tràng đường hậu môn</t>
  </si>
  <si>
    <t>2.276.400</t>
  </si>
  <si>
    <t>364</t>
  </si>
  <si>
    <t>10.0539.0494</t>
  </si>
  <si>
    <t>10.0539</t>
  </si>
  <si>
    <t>100539</t>
  </si>
  <si>
    <t>10.539</t>
  </si>
  <si>
    <t>Bóc u xơ, cơ... trực tràng đường tầng sinh môn</t>
  </si>
  <si>
    <t>Bóc u xơ, cơ..trực tràng đường tầng sinh môn</t>
  </si>
  <si>
    <t>365</t>
  </si>
  <si>
    <t>10.0547.0494</t>
  </si>
  <si>
    <t>10.0547</t>
  </si>
  <si>
    <t>100547</t>
  </si>
  <si>
    <t>10.547</t>
  </si>
  <si>
    <t>Phẫu thuật cắt 1 búi trĩ</t>
  </si>
  <si>
    <t>366</t>
  </si>
  <si>
    <t>10.0548.0494</t>
  </si>
  <si>
    <t>10.0548</t>
  </si>
  <si>
    <t>100548</t>
  </si>
  <si>
    <t>10.548</t>
  </si>
  <si>
    <t>Phẫu thuật lấy trĩ tắc mạch</t>
  </si>
  <si>
    <t>367</t>
  </si>
  <si>
    <t>10.0549.0494</t>
  </si>
  <si>
    <t>10.0549</t>
  </si>
  <si>
    <t>100549</t>
  </si>
  <si>
    <t>10.549</t>
  </si>
  <si>
    <t>Phẫu thuật cắt trĩ kinh điển (phương pháp Milligan - Morgan hoặc Ferguson)</t>
  </si>
  <si>
    <t>Phẫu thuật cắt trĩ kinh điển (phương pháp Milligan – Morgan hoặc Ferguson)</t>
  </si>
  <si>
    <t>368</t>
  </si>
  <si>
    <t>10.0550.0494</t>
  </si>
  <si>
    <t>10.0550</t>
  </si>
  <si>
    <t>100550</t>
  </si>
  <si>
    <t>10.550</t>
  </si>
  <si>
    <t>Phẫu thuật cắt trĩ kinh điển có sử dụng dụng cụ hỗ trợ</t>
  </si>
  <si>
    <t>369</t>
  </si>
  <si>
    <t>10.0551.0494</t>
  </si>
  <si>
    <t>10.0551</t>
  </si>
  <si>
    <t>100551</t>
  </si>
  <si>
    <t>10.551</t>
  </si>
  <si>
    <t>Phẫu thuật lấy toàn bộ trĩ vòng</t>
  </si>
  <si>
    <t>370</t>
  </si>
  <si>
    <t>10.0554.0494</t>
  </si>
  <si>
    <t>10.0554</t>
  </si>
  <si>
    <t>100554</t>
  </si>
  <si>
    <t>10.554</t>
  </si>
  <si>
    <t>Phẫu thuật khâu treo và triệt mạch trĩ (THD)</t>
  </si>
  <si>
    <t>371</t>
  </si>
  <si>
    <t>10.0555.0494</t>
  </si>
  <si>
    <t>10.0555</t>
  </si>
  <si>
    <t>100555</t>
  </si>
  <si>
    <t>10.555</t>
  </si>
  <si>
    <t>Phẫu thuật chích, dẫn lưu áp xe cạnh hậu môn đơn giản</t>
  </si>
  <si>
    <t>372</t>
  </si>
  <si>
    <t>10.0556.0494</t>
  </si>
  <si>
    <t>10.0556</t>
  </si>
  <si>
    <t>100556</t>
  </si>
  <si>
    <t>10.556</t>
  </si>
  <si>
    <t>Phẫu thuật điều trị áp xe hậu môn phức tạp</t>
  </si>
  <si>
    <t>373</t>
  </si>
  <si>
    <t>10.0557.0494</t>
  </si>
  <si>
    <t>10.0557</t>
  </si>
  <si>
    <t>100557</t>
  </si>
  <si>
    <t>10.557</t>
  </si>
  <si>
    <t>Phẫu thuật điều trị rò hậu môn đơn giản</t>
  </si>
  <si>
    <t>374</t>
  </si>
  <si>
    <t>10.0558.0494</t>
  </si>
  <si>
    <t>10.0558</t>
  </si>
  <si>
    <t>100558</t>
  </si>
  <si>
    <t>10.558</t>
  </si>
  <si>
    <t>Phẫu thuật điều trị rò hậu môn phức tạp</t>
  </si>
  <si>
    <t>375</t>
  </si>
  <si>
    <t>10.0559.0494</t>
  </si>
  <si>
    <t>10.0559</t>
  </si>
  <si>
    <t>100559</t>
  </si>
  <si>
    <t>10.559</t>
  </si>
  <si>
    <t>Phẫu thuật điều trị rò hậu môn cắt cơ thắt trên chỉ chờ</t>
  </si>
  <si>
    <t>376</t>
  </si>
  <si>
    <t>10.0561.0494</t>
  </si>
  <si>
    <t>10.0561</t>
  </si>
  <si>
    <t>100561</t>
  </si>
  <si>
    <t>10.561</t>
  </si>
  <si>
    <t>Điều trị nứt kẽ hậu môn bằng cắt cơ tròn trong (vị trí 3h và 9h)</t>
  </si>
  <si>
    <t>Điều trị nứt kẽ hậu môn bằng cắt cơ tròn trong (vị trí 3 giờ và 9 giờ)</t>
  </si>
  <si>
    <t>377</t>
  </si>
  <si>
    <t>10.0562.0494</t>
  </si>
  <si>
    <t>10.0562</t>
  </si>
  <si>
    <t>100562</t>
  </si>
  <si>
    <t>10.562</t>
  </si>
  <si>
    <t>Điều trị nứt kẽ hậu môn bằng cắt cơ tròn trong vị trí 6h, tạo hình hậu môn</t>
  </si>
  <si>
    <t>Điều trị nứt kẽ hậu môn bằng cắt cơ tròn trong vị trí 6 giờ, tạo hình hậu môn</t>
  </si>
  <si>
    <t>378</t>
  </si>
  <si>
    <t>10.0563.0494</t>
  </si>
  <si>
    <t>10.0563</t>
  </si>
  <si>
    <t>100563</t>
  </si>
  <si>
    <t>10.563</t>
  </si>
  <si>
    <t>Điều trị hẹp hậu môn bằng cắt vòng xơ, tạo hình hậu môn</t>
  </si>
  <si>
    <t>379</t>
  </si>
  <si>
    <t>10.0564.0491</t>
  </si>
  <si>
    <t>10.0564</t>
  </si>
  <si>
    <t>100564</t>
  </si>
  <si>
    <t>10.564</t>
  </si>
  <si>
    <t>Phẫu thuật điều trị bệnh Rectocelle</t>
  </si>
  <si>
    <t>380</t>
  </si>
  <si>
    <t>10.0569.0624</t>
  </si>
  <si>
    <t>10.0569</t>
  </si>
  <si>
    <t>100569</t>
  </si>
  <si>
    <t>10.569</t>
  </si>
  <si>
    <t>Phẫu thuật điều trị đứt cơ thắt hậu môn</t>
  </si>
  <si>
    <t>1.569.000</t>
  </si>
  <si>
    <t>381</t>
  </si>
  <si>
    <t>10.0570.0624</t>
  </si>
  <si>
    <t>10.0570</t>
  </si>
  <si>
    <t>100570</t>
  </si>
  <si>
    <t>10.570</t>
  </si>
  <si>
    <t>Phẫu thuật điều trị đại tiện mất tự chủ</t>
  </si>
  <si>
    <t>382</t>
  </si>
  <si>
    <t>10.0571.0632</t>
  </si>
  <si>
    <t>10.0571</t>
  </si>
  <si>
    <t>100571</t>
  </si>
  <si>
    <t>10.571</t>
  </si>
  <si>
    <t>Phẫu thuật cắt lọc, xử lý vết thương tầng sinh môn đơn giản</t>
  </si>
  <si>
    <t>1.959.100</t>
  </si>
  <si>
    <t>383</t>
  </si>
  <si>
    <t>10.0572.0577</t>
  </si>
  <si>
    <t>10.0572</t>
  </si>
  <si>
    <t>100572</t>
  </si>
  <si>
    <t>10.572</t>
  </si>
  <si>
    <t>Phẫu thuật cắt lọc, xử lý vết thương tầng sinh môn phức tạp</t>
  </si>
  <si>
    <t>384</t>
  </si>
  <si>
    <t>10.0574.0491</t>
  </si>
  <si>
    <t>10.0574</t>
  </si>
  <si>
    <t>100574</t>
  </si>
  <si>
    <t>10.574</t>
  </si>
  <si>
    <t>Thăm dò, sinh thiết gan</t>
  </si>
  <si>
    <t>385</t>
  </si>
  <si>
    <t>10.0616.0493</t>
  </si>
  <si>
    <t>10.0616</t>
  </si>
  <si>
    <t>100616</t>
  </si>
  <si>
    <t>10.616</t>
  </si>
  <si>
    <t>Dẫn lưu áp xe gan</t>
  </si>
  <si>
    <t>386</t>
  </si>
  <si>
    <t>10.0617.0493</t>
  </si>
  <si>
    <t>10.0617</t>
  </si>
  <si>
    <t>100617</t>
  </si>
  <si>
    <t>10.617</t>
  </si>
  <si>
    <t>Dẫn lưu áp xe tồn dư sau mổ gan</t>
  </si>
  <si>
    <t>387</t>
  </si>
  <si>
    <t>10.0618.0491</t>
  </si>
  <si>
    <t>10.0618</t>
  </si>
  <si>
    <t>100618</t>
  </si>
  <si>
    <t>10.618</t>
  </si>
  <si>
    <t>Thăm dò kết hợp với tiêm cồn hoặc đốt sóng cao tần hoặc áp lạnh</t>
  </si>
  <si>
    <t>Chưa bao gồm kim đốt sóng cao tần, thuốc và oxy</t>
  </si>
  <si>
    <t>388</t>
  </si>
  <si>
    <t>10.0638.0464</t>
  </si>
  <si>
    <t>10.0638</t>
  </si>
  <si>
    <t>100638</t>
  </si>
  <si>
    <t>10.638</t>
  </si>
  <si>
    <t>Mở đường mật, đặt dẫn lưu đường mật</t>
  </si>
  <si>
    <t>Chưa bao gồm kẹp khóa mạch máu, miếng cầm máu, máy cắt nối tự động và ghim khâu máy cắt nối, thuốc và oxy</t>
  </si>
  <si>
    <t>389</t>
  </si>
  <si>
    <t>10.0641.0464</t>
  </si>
  <si>
    <t>10.0641</t>
  </si>
  <si>
    <t>100641</t>
  </si>
  <si>
    <t>10.641</t>
  </si>
  <si>
    <t>Dẫn lưu nang tụy</t>
  </si>
  <si>
    <t>390</t>
  </si>
  <si>
    <t>10.0642.0464</t>
  </si>
  <si>
    <t>10.0642</t>
  </si>
  <si>
    <t>100642</t>
  </si>
  <si>
    <t>10.642</t>
  </si>
  <si>
    <t>Nối nang tụy với tá tràng</t>
  </si>
  <si>
    <t>391</t>
  </si>
  <si>
    <t>10.0643.0464</t>
  </si>
  <si>
    <t>10.0643</t>
  </si>
  <si>
    <t>100643</t>
  </si>
  <si>
    <t>10.643</t>
  </si>
  <si>
    <t>Nối nang tụy với dạ dày</t>
  </si>
  <si>
    <t>392</t>
  </si>
  <si>
    <t>10.0644.0464</t>
  </si>
  <si>
    <t>10.0644</t>
  </si>
  <si>
    <t>100644</t>
  </si>
  <si>
    <t>10.644</t>
  </si>
  <si>
    <t>Nối nang tụy với hỗng tràng</t>
  </si>
  <si>
    <t>393</t>
  </si>
  <si>
    <t>10.0664.0464</t>
  </si>
  <si>
    <t>10.0664</t>
  </si>
  <si>
    <t>100664</t>
  </si>
  <si>
    <t>10.664</t>
  </si>
  <si>
    <t>Phẫu thuật Mercadier điều trị sỏi tụy, viêm tụy mạn</t>
  </si>
  <si>
    <t>394</t>
  </si>
  <si>
    <t>10.0669.0464</t>
  </si>
  <si>
    <t>10.0669</t>
  </si>
  <si>
    <t>100669</t>
  </si>
  <si>
    <t>10.669</t>
  </si>
  <si>
    <t>Lấy tổ chức tụy hoại tử, dẫn lưu</t>
  </si>
  <si>
    <t>395</t>
  </si>
  <si>
    <t>10.0679.0492</t>
  </si>
  <si>
    <t>10.0679</t>
  </si>
  <si>
    <t>100679</t>
  </si>
  <si>
    <t>10.679</t>
  </si>
  <si>
    <t>Phẫu thuật điều trị thoát vị bẹn bằng phương pháp Bassini</t>
  </si>
  <si>
    <t>2.816.800</t>
  </si>
  <si>
    <t>396</t>
  </si>
  <si>
    <t>10.0680.0492</t>
  </si>
  <si>
    <t>10.0680</t>
  </si>
  <si>
    <t>100680</t>
  </si>
  <si>
    <t>10.680</t>
  </si>
  <si>
    <t>Phẫu thuật điều trị thoát vị bẹn bằng phương pháp Shouldice</t>
  </si>
  <si>
    <t>397</t>
  </si>
  <si>
    <t>10.0681.0492</t>
  </si>
  <si>
    <t>10.0681</t>
  </si>
  <si>
    <t>100681</t>
  </si>
  <si>
    <t>10.681</t>
  </si>
  <si>
    <t>Phẫu thuật điều trị thoát vị bẹn bằng phương pháp kết hợp Bassini và Shouldice</t>
  </si>
  <si>
    <t>398</t>
  </si>
  <si>
    <t>10.0682.0492</t>
  </si>
  <si>
    <t>10.0682</t>
  </si>
  <si>
    <t>100682</t>
  </si>
  <si>
    <t>10.682</t>
  </si>
  <si>
    <t>Phẫu thuật điều trị thoát vị bẹn bằng phương pháp Lichtenstein</t>
  </si>
  <si>
    <t>399</t>
  </si>
  <si>
    <t>10.0683.0492</t>
  </si>
  <si>
    <t>10.0683</t>
  </si>
  <si>
    <t>100683</t>
  </si>
  <si>
    <t>10.683</t>
  </si>
  <si>
    <t>Phẫu thuật điều trị thoát vị bẹn tái phát</t>
  </si>
  <si>
    <t>400</t>
  </si>
  <si>
    <t>10.0684.0492</t>
  </si>
  <si>
    <t>10.0684</t>
  </si>
  <si>
    <t>100684</t>
  </si>
  <si>
    <t>10.684</t>
  </si>
  <si>
    <t xml:space="preserve">Phẫu thuật điều trị thoát vị bẹn </t>
  </si>
  <si>
    <t>Phẫu thuật điều trị thoát vị bẹn 2 bên</t>
  </si>
  <si>
    <t>401</t>
  </si>
  <si>
    <t>10.0685.0492</t>
  </si>
  <si>
    <t>10.0685</t>
  </si>
  <si>
    <t>100685</t>
  </si>
  <si>
    <t>10.685</t>
  </si>
  <si>
    <t>Phẫu thuật điều trị thoát vị đùi</t>
  </si>
  <si>
    <t>402</t>
  </si>
  <si>
    <t>10.0686.0492</t>
  </si>
  <si>
    <t>10.0686</t>
  </si>
  <si>
    <t>100686</t>
  </si>
  <si>
    <t>10.686</t>
  </si>
  <si>
    <t>Phẫu thuật điều trị thoát vị vết mổ thành bụng</t>
  </si>
  <si>
    <t>403</t>
  </si>
  <si>
    <t>10.0687.0492</t>
  </si>
  <si>
    <t>10.0687</t>
  </si>
  <si>
    <t>100687</t>
  </si>
  <si>
    <t>10.687</t>
  </si>
  <si>
    <t>Phẫu thuật điều trị thoát vị thành bụng khác</t>
  </si>
  <si>
    <t>404</t>
  </si>
  <si>
    <t>10.0695.0492</t>
  </si>
  <si>
    <t>10.0695</t>
  </si>
  <si>
    <t>100695</t>
  </si>
  <si>
    <t>10.695</t>
  </si>
  <si>
    <t>Phẫu thuật cắt u cơ hoành</t>
  </si>
  <si>
    <t>405</t>
  </si>
  <si>
    <t>10.0698.0628</t>
  </si>
  <si>
    <t>10.0698</t>
  </si>
  <si>
    <t>100698</t>
  </si>
  <si>
    <t>37.8D06.0628</t>
  </si>
  <si>
    <t>10.698</t>
  </si>
  <si>
    <t>Phẫu thuật khâu phục hồi thành bụng do toác vết mổ</t>
  </si>
  <si>
    <t>Làm lại vết mổ thành bụng (bục, tụ máu, nhiễm khuẩn...) sau phẫu thuật sản phụ khoa</t>
  </si>
  <si>
    <t>2.104.300</t>
  </si>
  <si>
    <t>406</t>
  </si>
  <si>
    <t>10.0701.0491</t>
  </si>
  <si>
    <t>10.0701</t>
  </si>
  <si>
    <t>100701</t>
  </si>
  <si>
    <t>10.701</t>
  </si>
  <si>
    <t>Mở bụng thăm dò, lau rửa ổ bụng, đặt dẫn lưu</t>
  </si>
  <si>
    <t>407</t>
  </si>
  <si>
    <t>10.0716.0551</t>
  </si>
  <si>
    <t>10.0716</t>
  </si>
  <si>
    <t>100716</t>
  </si>
  <si>
    <t>10.716</t>
  </si>
  <si>
    <t>Phẫu thuật tháo khớp vai</t>
  </si>
  <si>
    <t>408</t>
  </si>
  <si>
    <t>10.0727.0553</t>
  </si>
  <si>
    <t>10.0727</t>
  </si>
  <si>
    <t>100727</t>
  </si>
  <si>
    <t>10.727</t>
  </si>
  <si>
    <t>Phẫu thuật kết hợp xương khớp giả xương cánh tay</t>
  </si>
  <si>
    <t>Phẫu thuật KHX khớp giả xương cánh tay</t>
  </si>
  <si>
    <t>409</t>
  </si>
  <si>
    <t>10.0734.0548</t>
  </si>
  <si>
    <t>10.0734</t>
  </si>
  <si>
    <t>100734</t>
  </si>
  <si>
    <t>10.734</t>
  </si>
  <si>
    <t>Phẫu thuật kết hợp xương gãy mỏm khuỷu</t>
  </si>
  <si>
    <t>Phẫu thuật KHX gãy mỏm khuỷu</t>
  </si>
  <si>
    <t>3.577.600</t>
  </si>
  <si>
    <t>410</t>
  </si>
  <si>
    <t>10.0735.0548</t>
  </si>
  <si>
    <t>10.0735</t>
  </si>
  <si>
    <t>100735</t>
  </si>
  <si>
    <t>10.735</t>
  </si>
  <si>
    <t>Phẫu thuật kết hợp xương gãy mỏm khuỷu phức tạp</t>
  </si>
  <si>
    <t>Phẫu thuật KHX gãy mỏm khuỷu phức tạp</t>
  </si>
  <si>
    <t>411</t>
  </si>
  <si>
    <t>10.0744.0548</t>
  </si>
  <si>
    <t>10.0744</t>
  </si>
  <si>
    <t>100744</t>
  </si>
  <si>
    <t>10.744</t>
  </si>
  <si>
    <t>Phẫu thuật kết hợp xương gãy trật khớp cổ tay</t>
  </si>
  <si>
    <t>Phẫu thuật KHX gãy trật khớp cổ tay</t>
  </si>
  <si>
    <t>412</t>
  </si>
  <si>
    <t>10.0748.0559</t>
  </si>
  <si>
    <t>10.0748</t>
  </si>
  <si>
    <t>100748</t>
  </si>
  <si>
    <t>10.748</t>
  </si>
  <si>
    <t>Phẫu thuật tổn thương dây chằng của đốt bàn - ngón tay</t>
  </si>
  <si>
    <t>Phẫu thuật tổn thương dây chằng của đốt bàn – ngón tay</t>
  </si>
  <si>
    <t>2.604.700</t>
  </si>
  <si>
    <t>413</t>
  </si>
  <si>
    <t>10.0749.0559</t>
  </si>
  <si>
    <t>10.0749</t>
  </si>
  <si>
    <t>100749</t>
  </si>
  <si>
    <t>10.749</t>
  </si>
  <si>
    <t>Phẫu thuật tổn thương gân duỗi cẳng và bàn ngón tay</t>
  </si>
  <si>
    <t>414</t>
  </si>
  <si>
    <t>10.0750.0559</t>
  </si>
  <si>
    <t>10.0750</t>
  </si>
  <si>
    <t>100750</t>
  </si>
  <si>
    <t>10.750</t>
  </si>
  <si>
    <t>Phẫu thuật tổn thương gân gấp của cổ tay và cẳng tay</t>
  </si>
  <si>
    <t>415</t>
  </si>
  <si>
    <t>10.0751.0559</t>
  </si>
  <si>
    <t>10.0751</t>
  </si>
  <si>
    <t>100751</t>
  </si>
  <si>
    <t>10.751</t>
  </si>
  <si>
    <t>Phẫu thuật tổn thương gân gấp bàn - cổ tay</t>
  </si>
  <si>
    <t>Phẫu thuật tổn thương gân gấp bàn – cổ tay</t>
  </si>
  <si>
    <t>416</t>
  </si>
  <si>
    <t>10.0752.0559</t>
  </si>
  <si>
    <t>10.0752</t>
  </si>
  <si>
    <t>100752</t>
  </si>
  <si>
    <t>10.752</t>
  </si>
  <si>
    <t>Phẫu thuật tổn thương gân gấp ở vùng cấm (Vùng II)</t>
  </si>
  <si>
    <t>417</t>
  </si>
  <si>
    <t>10.0755.0548</t>
  </si>
  <si>
    <t>10.0755</t>
  </si>
  <si>
    <t>100755</t>
  </si>
  <si>
    <t>10.755</t>
  </si>
  <si>
    <t>Phẫu thuật kết hợp xương toác khớp mu (trật khớp)</t>
  </si>
  <si>
    <t>Phẫu thuật KHX toác khớp mu (trật khớp)</t>
  </si>
  <si>
    <t>418</t>
  </si>
  <si>
    <t>10.0772.0548</t>
  </si>
  <si>
    <t>10.0772</t>
  </si>
  <si>
    <t>100772</t>
  </si>
  <si>
    <t>10.772</t>
  </si>
  <si>
    <t>Phẫu thuật kết hợp xương gãy bánh chè</t>
  </si>
  <si>
    <t>Phẫu thuật KHX gãy bánh chè</t>
  </si>
  <si>
    <t>419</t>
  </si>
  <si>
    <t>10.0773.0548</t>
  </si>
  <si>
    <t>10.0773</t>
  </si>
  <si>
    <t>100773</t>
  </si>
  <si>
    <t>10.773</t>
  </si>
  <si>
    <t>Phẫu thuật kết hợp xương gãy xương bánh chè phức tạp</t>
  </si>
  <si>
    <t>Phẫu thuật KHX gãy xương bánh chè phức tạp</t>
  </si>
  <si>
    <t>420</t>
  </si>
  <si>
    <t>10.0774.0559</t>
  </si>
  <si>
    <t>10.0774</t>
  </si>
  <si>
    <t>100774</t>
  </si>
  <si>
    <t>10.774</t>
  </si>
  <si>
    <t>Phẫu thuật lấy toàn bộ xương bánh chè</t>
  </si>
  <si>
    <t>421</t>
  </si>
  <si>
    <t>10.0790.0548</t>
  </si>
  <si>
    <t>10.0790</t>
  </si>
  <si>
    <t>100790</t>
  </si>
  <si>
    <t>10.790</t>
  </si>
  <si>
    <t>Phẫu thuật kết hợp xương trật khớp Lisfranc</t>
  </si>
  <si>
    <t>Phẫu thuật KHX trật khớp Lisfranc</t>
  </si>
  <si>
    <t>422</t>
  </si>
  <si>
    <t>10.0791.0548</t>
  </si>
  <si>
    <t>10.0791</t>
  </si>
  <si>
    <t>100791</t>
  </si>
  <si>
    <t>10.791</t>
  </si>
  <si>
    <t>Phẫu thuật kết hợp xương gãy trật đốt bàn ngón chân</t>
  </si>
  <si>
    <t>Phẫu thuật KHX gãy trật đốt bàn ngón chân</t>
  </si>
  <si>
    <t>423</t>
  </si>
  <si>
    <t>10.0796.0548</t>
  </si>
  <si>
    <t>10.0796</t>
  </si>
  <si>
    <t>100796</t>
  </si>
  <si>
    <t>10.796</t>
  </si>
  <si>
    <t>Phẫu thuật kết hợp xương gãy hở độ II trên và liên lồi cầu xương đùi</t>
  </si>
  <si>
    <t>Phẫu thuật KHX gãy hở độ II trên và liên lồi cầu xương đùi</t>
  </si>
  <si>
    <t>424</t>
  </si>
  <si>
    <t>10.0797.0548</t>
  </si>
  <si>
    <t>10.0797</t>
  </si>
  <si>
    <t>100797</t>
  </si>
  <si>
    <t>10.797</t>
  </si>
  <si>
    <t>Phẫu thuật kết hợp xương gãy hở độ III trên và liên lồi cầu xương đùi</t>
  </si>
  <si>
    <t>Phẫu thuật KHX gãy hở độ III trên và liên lồi cầu xương đùi</t>
  </si>
  <si>
    <t>425</t>
  </si>
  <si>
    <t>10.0804.0548</t>
  </si>
  <si>
    <t>10.0804</t>
  </si>
  <si>
    <t>100804</t>
  </si>
  <si>
    <t>10.804</t>
  </si>
  <si>
    <t>Phẫu thuật kết hợp xương gãy hở liên lồi cầu xương cánh tay</t>
  </si>
  <si>
    <t>Phẫu thuật KHX gãy hở liên lồi cầu xương cánh tay</t>
  </si>
  <si>
    <t>426</t>
  </si>
  <si>
    <t>10.0807.0577</t>
  </si>
  <si>
    <t>10.0807</t>
  </si>
  <si>
    <t>100807</t>
  </si>
  <si>
    <t>10.807</t>
  </si>
  <si>
    <t>Phẫu thuật thương tích phần mềm các cơ quan vận động</t>
  </si>
  <si>
    <t>427</t>
  </si>
  <si>
    <t>10.0808.0577</t>
  </si>
  <si>
    <t>10.0808</t>
  </si>
  <si>
    <t>100808</t>
  </si>
  <si>
    <t>10.808</t>
  </si>
  <si>
    <t>Phẫu thuật dập nát phần mềm các cơ quan vận động</t>
  </si>
  <si>
    <t>428</t>
  </si>
  <si>
    <t>10.0810.0559</t>
  </si>
  <si>
    <t>10.0810</t>
  </si>
  <si>
    <t>100810</t>
  </si>
  <si>
    <t>10.810</t>
  </si>
  <si>
    <t>Phẫu thuật vết thương bàn tay tổn thương gân duỗi</t>
  </si>
  <si>
    <t>429</t>
  </si>
  <si>
    <t>10.0811.0559</t>
  </si>
  <si>
    <t>10.0811</t>
  </si>
  <si>
    <t>100811</t>
  </si>
  <si>
    <t>10.811</t>
  </si>
  <si>
    <t>Phẫu thuật vết thương phần mềm tổn thương gân gấp</t>
  </si>
  <si>
    <t>430</t>
  </si>
  <si>
    <t>10.0812.0577</t>
  </si>
  <si>
    <t>10.0812</t>
  </si>
  <si>
    <t>100812</t>
  </si>
  <si>
    <t>10.812</t>
  </si>
  <si>
    <t>Phẫu thuật vết thương phần mềm tổn thương thần kinh giữa, thần kinh trụ, thần kinh quay</t>
  </si>
  <si>
    <t>431</t>
  </si>
  <si>
    <t>10.0818.0559</t>
  </si>
  <si>
    <t>10.0818</t>
  </si>
  <si>
    <t>100818</t>
  </si>
  <si>
    <t>10.818</t>
  </si>
  <si>
    <t>Phẫu thuật tạo hình tổn thương dây chằng mạn tính của ngón I</t>
  </si>
  <si>
    <t>432</t>
  </si>
  <si>
    <t>10.0824.0559</t>
  </si>
  <si>
    <t>10.0824</t>
  </si>
  <si>
    <t>100824</t>
  </si>
  <si>
    <t>10.824</t>
  </si>
  <si>
    <t>Phẫu thuật tái tạo dây chằng xương thuyền</t>
  </si>
  <si>
    <t>433</t>
  </si>
  <si>
    <t>10.0825.0559</t>
  </si>
  <si>
    <t>10.0825</t>
  </si>
  <si>
    <t>100825</t>
  </si>
  <si>
    <t>10.825</t>
  </si>
  <si>
    <t>Phẫu thuật Tái tạo tổn thương mạn tính dây chằng xương thuyền</t>
  </si>
  <si>
    <t>434</t>
  </si>
  <si>
    <t>10.0826.0559</t>
  </si>
  <si>
    <t>10.0826</t>
  </si>
  <si>
    <t>100826</t>
  </si>
  <si>
    <t>10.826</t>
  </si>
  <si>
    <t>Phẫu thuật tái tạo dây chằng bên của ngón 1 bàn tay</t>
  </si>
  <si>
    <t>435</t>
  </si>
  <si>
    <t>10.0839.0559</t>
  </si>
  <si>
    <t>10.0839</t>
  </si>
  <si>
    <t>100839</t>
  </si>
  <si>
    <t>10.839</t>
  </si>
  <si>
    <t>Khâu tổn thương gân gấp vùng I, III, IV, V</t>
  </si>
  <si>
    <t>436</t>
  </si>
  <si>
    <t>10.0840.0559</t>
  </si>
  <si>
    <t>10.0840</t>
  </si>
  <si>
    <t>100840</t>
  </si>
  <si>
    <t>10.840</t>
  </si>
  <si>
    <t>Khâu tổn thương gân gấp bàn tay ở vùng II</t>
  </si>
  <si>
    <t>437</t>
  </si>
  <si>
    <t>10.0841.0559</t>
  </si>
  <si>
    <t>10.0841</t>
  </si>
  <si>
    <t>100841</t>
  </si>
  <si>
    <t>10.841</t>
  </si>
  <si>
    <t>Tái tạo phục hồi tổn thương gân gấp 2 thì</t>
  </si>
  <si>
    <t>438</t>
  </si>
  <si>
    <t>10.0842.0559</t>
  </si>
  <si>
    <t>10.0842</t>
  </si>
  <si>
    <t>100842</t>
  </si>
  <si>
    <t>10.842</t>
  </si>
  <si>
    <t>Khâu phục hồi tổn thương gân duỗi</t>
  </si>
  <si>
    <t>439</t>
  </si>
  <si>
    <t>10.0843.0550</t>
  </si>
  <si>
    <t>10.0843</t>
  </si>
  <si>
    <t>100843</t>
  </si>
  <si>
    <t>10.843</t>
  </si>
  <si>
    <t>Phẫu thuật điều trị bệnh DE QUER VAIN và ngón tay cò súng</t>
  </si>
  <si>
    <t>Phẫu thuật điề trị bệnh DE QUER VAIN và ngón tay cò súng</t>
  </si>
  <si>
    <t>440</t>
  </si>
  <si>
    <t>10.0845.0549</t>
  </si>
  <si>
    <t>10.0845</t>
  </si>
  <si>
    <t>100845</t>
  </si>
  <si>
    <t>10.845</t>
  </si>
  <si>
    <t>Phẫu thuật làm cứng khớp quay Trụ dưới</t>
  </si>
  <si>
    <t>3.262.000</t>
  </si>
  <si>
    <t>441</t>
  </si>
  <si>
    <t>10.0846.0549</t>
  </si>
  <si>
    <t>10.0846</t>
  </si>
  <si>
    <t>100846</t>
  </si>
  <si>
    <t>10.846</t>
  </si>
  <si>
    <t>Phẫu thuật làm cứng khớp cổ tay</t>
  </si>
  <si>
    <t>442</t>
  </si>
  <si>
    <t>10.0847.0551</t>
  </si>
  <si>
    <t>10.0847</t>
  </si>
  <si>
    <t>100847</t>
  </si>
  <si>
    <t>10.847</t>
  </si>
  <si>
    <t>Phẫu thuật điều trị viêm bao hoạt dịch của gân gấp bàn ngón tay</t>
  </si>
  <si>
    <t>443</t>
  </si>
  <si>
    <t>10.0849.0549</t>
  </si>
  <si>
    <t>10.0849</t>
  </si>
  <si>
    <t>100849</t>
  </si>
  <si>
    <t>10.849</t>
  </si>
  <si>
    <t>Phẫu thuật làm cứng khớp bàn, ngón tay</t>
  </si>
  <si>
    <t>444</t>
  </si>
  <si>
    <t>10.0850.0575</t>
  </si>
  <si>
    <t>10.0850</t>
  </si>
  <si>
    <t>100850</t>
  </si>
  <si>
    <t>10.850</t>
  </si>
  <si>
    <t>Phẫu thuật tạo hình điều trị tật dính ngón tay</t>
  </si>
  <si>
    <t>445</t>
  </si>
  <si>
    <t>10.0851.0571</t>
  </si>
  <si>
    <t>10.0851</t>
  </si>
  <si>
    <t>100851</t>
  </si>
  <si>
    <t>10.851</t>
  </si>
  <si>
    <t>Phẫu thuật tạo hình điều trị tật thừa ngón tay</t>
  </si>
  <si>
    <t>446</t>
  </si>
  <si>
    <t>10.0856.0551</t>
  </si>
  <si>
    <t>10.0856</t>
  </si>
  <si>
    <t>100856</t>
  </si>
  <si>
    <t>10.856</t>
  </si>
  <si>
    <t>Chỉnh hình tật dính quay trụ trên bẩm sinh</t>
  </si>
  <si>
    <t>447</t>
  </si>
  <si>
    <t>10.0857.0550</t>
  </si>
  <si>
    <t>10.0857</t>
  </si>
  <si>
    <t>100857</t>
  </si>
  <si>
    <t>10.857</t>
  </si>
  <si>
    <t>Chỉnh hình bệnh co rút nhị đầu và cơ cánh tay trước</t>
  </si>
  <si>
    <t>448</t>
  </si>
  <si>
    <t>10.0859.0571</t>
  </si>
  <si>
    <t>10.0859</t>
  </si>
  <si>
    <t>100859</t>
  </si>
  <si>
    <t>10.859</t>
  </si>
  <si>
    <t>Phẫu thuật bệnh lý nhiễm trùng bàn tay</t>
  </si>
  <si>
    <t>449</t>
  </si>
  <si>
    <t>10.0861.0577</t>
  </si>
  <si>
    <t>10.0861</t>
  </si>
  <si>
    <t>100861</t>
  </si>
  <si>
    <t>10.861</t>
  </si>
  <si>
    <t>Thương tích bàn tay phức tạp</t>
  </si>
  <si>
    <t>450</t>
  </si>
  <si>
    <t>10.0862.0571</t>
  </si>
  <si>
    <t>10.0862</t>
  </si>
  <si>
    <t>100862</t>
  </si>
  <si>
    <t>10.862</t>
  </si>
  <si>
    <t>Phẫu thuật làm mỏm cụt ngón và đốt bàn ngón</t>
  </si>
  <si>
    <t>451</t>
  </si>
  <si>
    <t>10.0863.0534</t>
  </si>
  <si>
    <t>10.0863</t>
  </si>
  <si>
    <t>100863</t>
  </si>
  <si>
    <t>10.863</t>
  </si>
  <si>
    <t>Phẫu thuật cắt cụt cẳng tay, cánh tay</t>
  </si>
  <si>
    <t>3.175.400</t>
  </si>
  <si>
    <t>452</t>
  </si>
  <si>
    <t>10.0869.0548</t>
  </si>
  <si>
    <t>10.0869</t>
  </si>
  <si>
    <t>100869</t>
  </si>
  <si>
    <t>10.869</t>
  </si>
  <si>
    <t>Phẫu thuật kết hợp xương chấn thương Lisfranc và bàn chân giữa</t>
  </si>
  <si>
    <t>453</t>
  </si>
  <si>
    <t>10.0871.0548</t>
  </si>
  <si>
    <t>10.0871</t>
  </si>
  <si>
    <t>100871</t>
  </si>
  <si>
    <t>10.871</t>
  </si>
  <si>
    <t>Phẫu thuật kết hợp xương trật khớp cổ chân</t>
  </si>
  <si>
    <t>454</t>
  </si>
  <si>
    <t>10.0872.0548</t>
  </si>
  <si>
    <t>10.0872</t>
  </si>
  <si>
    <t>100872</t>
  </si>
  <si>
    <t>10.872</t>
  </si>
  <si>
    <t>Phẫu thuật kết hợp xương trật khớp dưới sên</t>
  </si>
  <si>
    <t>455</t>
  </si>
  <si>
    <t>10.0873.0548</t>
  </si>
  <si>
    <t>10.0873</t>
  </si>
  <si>
    <t>100873</t>
  </si>
  <si>
    <t>10.873</t>
  </si>
  <si>
    <t>Phẫu thuật kết hợp xương gãy trật khớp cổ chân ở trẻ em</t>
  </si>
  <si>
    <t>456</t>
  </si>
  <si>
    <t>10.0874.0571</t>
  </si>
  <si>
    <t>10.0874</t>
  </si>
  <si>
    <t>100874</t>
  </si>
  <si>
    <t>10.874</t>
  </si>
  <si>
    <t>Cụt chấn thương cổ và bàn chân</t>
  </si>
  <si>
    <t>457</t>
  </si>
  <si>
    <t>10.0875.0559</t>
  </si>
  <si>
    <t>10.0875</t>
  </si>
  <si>
    <t>100875</t>
  </si>
  <si>
    <t>10.875</t>
  </si>
  <si>
    <t>Phẫu thuật tổn thương gân chày trước</t>
  </si>
  <si>
    <t>458</t>
  </si>
  <si>
    <t>10.0876.0559</t>
  </si>
  <si>
    <t>10.0876</t>
  </si>
  <si>
    <t>100876</t>
  </si>
  <si>
    <t>10.876</t>
  </si>
  <si>
    <t>Phẫu thuật tổn thương gân duỗi dài ngón I</t>
  </si>
  <si>
    <t>459</t>
  </si>
  <si>
    <t>10.0877.0559</t>
  </si>
  <si>
    <t>10.0877</t>
  </si>
  <si>
    <t>100877</t>
  </si>
  <si>
    <t>10.877</t>
  </si>
  <si>
    <t>Phẫu thuật tổn thương gân Achille</t>
  </si>
  <si>
    <t>460</t>
  </si>
  <si>
    <t>10.0878.0559</t>
  </si>
  <si>
    <t>10.0878</t>
  </si>
  <si>
    <t>100878</t>
  </si>
  <si>
    <t>10.878</t>
  </si>
  <si>
    <t>Phẫu thuật tổn thương gân cơ mác bên</t>
  </si>
  <si>
    <t>461</t>
  </si>
  <si>
    <t>10.0879.0559</t>
  </si>
  <si>
    <t>10.0879</t>
  </si>
  <si>
    <t>100879</t>
  </si>
  <si>
    <t>10.879</t>
  </si>
  <si>
    <t>Phẫu thuật tổn thương gân gấp dài ngón I</t>
  </si>
  <si>
    <t>462</t>
  </si>
  <si>
    <t>10.0880.0559</t>
  </si>
  <si>
    <t>10.0880</t>
  </si>
  <si>
    <t>100880</t>
  </si>
  <si>
    <t>10.880</t>
  </si>
  <si>
    <t>Phẫu thuật tổn thương gân cơ chày sau</t>
  </si>
  <si>
    <t>463</t>
  </si>
  <si>
    <t>10.0881.0559</t>
  </si>
  <si>
    <t>10.0881</t>
  </si>
  <si>
    <t>100881</t>
  </si>
  <si>
    <t>10.881</t>
  </si>
  <si>
    <t>Phẫu thuật điều trị tổn thương gân cơ chóp xoay</t>
  </si>
  <si>
    <t>464</t>
  </si>
  <si>
    <t>10.0882.0559</t>
  </si>
  <si>
    <t>10.0882</t>
  </si>
  <si>
    <t>100882</t>
  </si>
  <si>
    <t>10.882</t>
  </si>
  <si>
    <t>Phẫu thuật đứt gân cơ nhị đầu</t>
  </si>
  <si>
    <t>465</t>
  </si>
  <si>
    <t>10.0883.0559</t>
  </si>
  <si>
    <t>10.0883</t>
  </si>
  <si>
    <t>100883</t>
  </si>
  <si>
    <t>10.883</t>
  </si>
  <si>
    <t>Phẫu thuật điều trị gân bánh chè</t>
  </si>
  <si>
    <t>466</t>
  </si>
  <si>
    <t>10.0884.0559</t>
  </si>
  <si>
    <t>10.0884</t>
  </si>
  <si>
    <t>100884</t>
  </si>
  <si>
    <t>10.884</t>
  </si>
  <si>
    <t>Phẫu thuật điều trị đứt gân cơ nhị đầu đùi</t>
  </si>
  <si>
    <t>467</t>
  </si>
  <si>
    <t>10.0885.0559</t>
  </si>
  <si>
    <t>10.0885</t>
  </si>
  <si>
    <t>100885</t>
  </si>
  <si>
    <t>10.885</t>
  </si>
  <si>
    <t>Phẫu thuật điều trị đứt gân Achille</t>
  </si>
  <si>
    <t>468</t>
  </si>
  <si>
    <t>10.0886.0559</t>
  </si>
  <si>
    <t>10.0886</t>
  </si>
  <si>
    <t>100886</t>
  </si>
  <si>
    <t>10.886</t>
  </si>
  <si>
    <t>Phẫu thuật điều trị đứt gân Achille tới muộn</t>
  </si>
  <si>
    <t>469</t>
  </si>
  <si>
    <t>10.0887.0572</t>
  </si>
  <si>
    <t>10.0887</t>
  </si>
  <si>
    <t>100887</t>
  </si>
  <si>
    <t>10.887</t>
  </si>
  <si>
    <t>Phẫu thuật điều trị tổn thương đám rối thần kinh cánh tay</t>
  </si>
  <si>
    <t>2.707.000</t>
  </si>
  <si>
    <t>470</t>
  </si>
  <si>
    <t>10.0888.0559</t>
  </si>
  <si>
    <t>10.0888</t>
  </si>
  <si>
    <t>100888</t>
  </si>
  <si>
    <t>10.888</t>
  </si>
  <si>
    <t>Chuyển gân điều trị liệt đám rối thần kinh cánh tay</t>
  </si>
  <si>
    <t xml:space="preserve">Chuyển gân điều trị liệt đám rối thần kinh cánh tay </t>
  </si>
  <si>
    <t>471</t>
  </si>
  <si>
    <t>10.0889.0559</t>
  </si>
  <si>
    <t>10.0889</t>
  </si>
  <si>
    <t>100889</t>
  </si>
  <si>
    <t>10.889</t>
  </si>
  <si>
    <t>Chuyển gân điều trị liệt thần kinh mác chung</t>
  </si>
  <si>
    <t>472</t>
  </si>
  <si>
    <t>10.0900.0550</t>
  </si>
  <si>
    <t>10.0900</t>
  </si>
  <si>
    <t>100900</t>
  </si>
  <si>
    <t>10.900</t>
  </si>
  <si>
    <t>Phẫu thuật xơ cứng gân cơ tứ đầu đùi</t>
  </si>
  <si>
    <t>473</t>
  </si>
  <si>
    <t>10.0901.0550</t>
  </si>
  <si>
    <t>10.0901</t>
  </si>
  <si>
    <t>100901</t>
  </si>
  <si>
    <t>10.901</t>
  </si>
  <si>
    <t>Phẫu thuật xơ cứng gân cơ tam đầu cánh tay</t>
  </si>
  <si>
    <t>474</t>
  </si>
  <si>
    <t>10.0902.0550</t>
  </si>
  <si>
    <t>10.0902</t>
  </si>
  <si>
    <t>100902</t>
  </si>
  <si>
    <t>10.902</t>
  </si>
  <si>
    <t>Phẫu thuật xơ cứng cơ ức đòn chũm</t>
  </si>
  <si>
    <t>475</t>
  </si>
  <si>
    <t>10.0903.0550</t>
  </si>
  <si>
    <t>10.0903</t>
  </si>
  <si>
    <t>100903</t>
  </si>
  <si>
    <t>10.903</t>
  </si>
  <si>
    <t>Phẫu thuật xơ cứng trật khớp gối</t>
  </si>
  <si>
    <t>476</t>
  </si>
  <si>
    <t>10.0904.0548</t>
  </si>
  <si>
    <t>10.0904</t>
  </si>
  <si>
    <t>100904</t>
  </si>
  <si>
    <t>10.904</t>
  </si>
  <si>
    <t>Phẫu thuật kết hợp xương gãy bong sụn tiếp đầu dưới xương cánh tay</t>
  </si>
  <si>
    <t>477</t>
  </si>
  <si>
    <t>10.0906.0548</t>
  </si>
  <si>
    <t>10.0906</t>
  </si>
  <si>
    <t>100906</t>
  </si>
  <si>
    <t>10.906</t>
  </si>
  <si>
    <t>Phẫu thuật kết hợp xương bằng K.Wire điều trị gãy trên lồi cầu xương cánh tay</t>
  </si>
  <si>
    <t>478</t>
  </si>
  <si>
    <t>10.0907.0551</t>
  </si>
  <si>
    <t>10.0907</t>
  </si>
  <si>
    <t>100907</t>
  </si>
  <si>
    <t>10.907</t>
  </si>
  <si>
    <t>Phẫu thuật cứng gối theo phương pháp JUDET</t>
  </si>
  <si>
    <t>479</t>
  </si>
  <si>
    <t>10.0909.0548</t>
  </si>
  <si>
    <t>10.0909</t>
  </si>
  <si>
    <t>100909</t>
  </si>
  <si>
    <t>10.909</t>
  </si>
  <si>
    <t>Phẫu thuật kết hợp xương gãy lồi cầu ngoài xương cánh tay</t>
  </si>
  <si>
    <t>480</t>
  </si>
  <si>
    <t>10.0910.0548</t>
  </si>
  <si>
    <t>10.0910</t>
  </si>
  <si>
    <t>100910</t>
  </si>
  <si>
    <t>10.910</t>
  </si>
  <si>
    <t>Phẫu thuật kết hợp xương gãy ròng rọc xương cánh tay</t>
  </si>
  <si>
    <t>481</t>
  </si>
  <si>
    <t>10.0911.0548</t>
  </si>
  <si>
    <t>10.0911</t>
  </si>
  <si>
    <t>100911</t>
  </si>
  <si>
    <t>10.911</t>
  </si>
  <si>
    <t>Phẫu thuật điều trị trật khớp khuỷu</t>
  </si>
  <si>
    <t>482</t>
  </si>
  <si>
    <t>10.0928.0550</t>
  </si>
  <si>
    <t>10.0928</t>
  </si>
  <si>
    <t>100928</t>
  </si>
  <si>
    <t>10.928</t>
  </si>
  <si>
    <t>Phẫu thuật tạo hình điều trị cứng gối sau chấn thương</t>
  </si>
  <si>
    <t>483</t>
  </si>
  <si>
    <t>10.0940.0579</t>
  </si>
  <si>
    <t>10.0940</t>
  </si>
  <si>
    <t>100940</t>
  </si>
  <si>
    <t>37.8D05.0579</t>
  </si>
  <si>
    <t>10.940</t>
  </si>
  <si>
    <t>Phẫu thuật vi phẫu nối mạch chi</t>
  </si>
  <si>
    <t xml:space="preserve">Phẫu thuật vi phẫu nối mạch chi </t>
  </si>
  <si>
    <t>6.349.400</t>
  </si>
  <si>
    <t>Chưa bao gồm mạch nhân tạo, thuốc và oxy</t>
  </si>
  <si>
    <t>484</t>
  </si>
  <si>
    <t>10.0942.0534</t>
  </si>
  <si>
    <t>10.0942</t>
  </si>
  <si>
    <t>100942</t>
  </si>
  <si>
    <t>10.942</t>
  </si>
  <si>
    <t>Phẫu thuật cắt cụt chi</t>
  </si>
  <si>
    <t>485</t>
  </si>
  <si>
    <t>10.0943.0534</t>
  </si>
  <si>
    <t>10.0943</t>
  </si>
  <si>
    <t>100943</t>
  </si>
  <si>
    <t>10.943</t>
  </si>
  <si>
    <t>Phẫu thuật tháo khớp chi</t>
  </si>
  <si>
    <t>486</t>
  </si>
  <si>
    <t>10.0944.0550</t>
  </si>
  <si>
    <t>10.0944</t>
  </si>
  <si>
    <t>100944</t>
  </si>
  <si>
    <t>10.944</t>
  </si>
  <si>
    <t>Phẫu thuật xơ cứng đơn giản</t>
  </si>
  <si>
    <t>487</t>
  </si>
  <si>
    <t>10.0945.0550</t>
  </si>
  <si>
    <t>10.0945</t>
  </si>
  <si>
    <t>100945</t>
  </si>
  <si>
    <t>10.945</t>
  </si>
  <si>
    <t>Phẫu thuật xơ cứng phức tạp</t>
  </si>
  <si>
    <t>488</t>
  </si>
  <si>
    <t>10.0947.0571</t>
  </si>
  <si>
    <t>10.0947</t>
  </si>
  <si>
    <t>100947</t>
  </si>
  <si>
    <t>10.947</t>
  </si>
  <si>
    <t>Phẫu thuật lấy xương chết, nạo viêm</t>
  </si>
  <si>
    <t>489</t>
  </si>
  <si>
    <t>10.0948.0548</t>
  </si>
  <si>
    <t>10.0948</t>
  </si>
  <si>
    <t>100948</t>
  </si>
  <si>
    <t>10.948</t>
  </si>
  <si>
    <t>Phẫu thuật đặt lại khớp găm kim cổ xương cánh tay</t>
  </si>
  <si>
    <t>490</t>
  </si>
  <si>
    <t>10.0949.0548</t>
  </si>
  <si>
    <t>10.0949</t>
  </si>
  <si>
    <t>100949</t>
  </si>
  <si>
    <t>10.949</t>
  </si>
  <si>
    <t>Phẫu thuật đặt lại khớp, găm kim cố định (buộc vòng chỉ thép)</t>
  </si>
  <si>
    <t>491</t>
  </si>
  <si>
    <t>10.0950.0549</t>
  </si>
  <si>
    <t>10.0950</t>
  </si>
  <si>
    <t>100950</t>
  </si>
  <si>
    <t>10.950</t>
  </si>
  <si>
    <t>Phẫu thuật làm cứng khớp gối</t>
  </si>
  <si>
    <t>492</t>
  </si>
  <si>
    <t>10.0951.0551</t>
  </si>
  <si>
    <t>10.0951</t>
  </si>
  <si>
    <t>100951</t>
  </si>
  <si>
    <t>10.951</t>
  </si>
  <si>
    <t>Phẫu thuật gỡ dính khớp gối</t>
  </si>
  <si>
    <t>493</t>
  </si>
  <si>
    <t>10.0952.0571</t>
  </si>
  <si>
    <t>10.0952</t>
  </si>
  <si>
    <t>100952</t>
  </si>
  <si>
    <t>10.952</t>
  </si>
  <si>
    <t>Phẫu thuật sửa mỏm cụt chi</t>
  </si>
  <si>
    <t>494</t>
  </si>
  <si>
    <t>10.0953.0571</t>
  </si>
  <si>
    <t>10.0953</t>
  </si>
  <si>
    <t>100953</t>
  </si>
  <si>
    <t>10.953</t>
  </si>
  <si>
    <t>Phẫu thuật sửa mỏm cụt ngón tay/ngón chân (1 ngón)</t>
  </si>
  <si>
    <t>495</t>
  </si>
  <si>
    <t>10.0954.0576</t>
  </si>
  <si>
    <t>10.0954</t>
  </si>
  <si>
    <t>100954</t>
  </si>
  <si>
    <t>10.954</t>
  </si>
  <si>
    <t>Phẫu thuật vết thương phần mềm đơn giản/rách da đầu</t>
  </si>
  <si>
    <t>496</t>
  </si>
  <si>
    <t>10.0955.0577</t>
  </si>
  <si>
    <t>10.0955</t>
  </si>
  <si>
    <t>100955</t>
  </si>
  <si>
    <t>10.955</t>
  </si>
  <si>
    <t>497</t>
  </si>
  <si>
    <t>10.0956.0551</t>
  </si>
  <si>
    <t>10.0956</t>
  </si>
  <si>
    <t>100956</t>
  </si>
  <si>
    <t>10.956</t>
  </si>
  <si>
    <t>Phẫu thuật làm sạch ổ khớp</t>
  </si>
  <si>
    <t>498</t>
  </si>
  <si>
    <t>10.0958.0549</t>
  </si>
  <si>
    <t>10.0958</t>
  </si>
  <si>
    <t>100958</t>
  </si>
  <si>
    <t>10.958</t>
  </si>
  <si>
    <t>Phẫu thuật đóng cứng khớp khác</t>
  </si>
  <si>
    <t>499</t>
  </si>
  <si>
    <t>10.0961.0575</t>
  </si>
  <si>
    <t>10.0961</t>
  </si>
  <si>
    <t>100961</t>
  </si>
  <si>
    <t>10.961</t>
  </si>
  <si>
    <t>Phẫu thuật vá da diện tích từ 5-10 cm²</t>
  </si>
  <si>
    <t>Phẫu thuật vá da diện tích từ 5-10cm²</t>
  </si>
  <si>
    <t>500</t>
  </si>
  <si>
    <t>10.0962.0574</t>
  </si>
  <si>
    <t>10.0962</t>
  </si>
  <si>
    <t>100962</t>
  </si>
  <si>
    <t>10.962</t>
  </si>
  <si>
    <t>Phẫu thuật vá da diện tích &gt;10 cm²</t>
  </si>
  <si>
    <t>Phẫu thuật vá da diện tích &gt;10cm²</t>
  </si>
  <si>
    <t>501</t>
  </si>
  <si>
    <t>10.0963.0559</t>
  </si>
  <si>
    <t>10.0963</t>
  </si>
  <si>
    <t>100963</t>
  </si>
  <si>
    <t>10.963</t>
  </si>
  <si>
    <t>Phẫu thuật nối gân duỗi/kéo dài gân(1 gân)</t>
  </si>
  <si>
    <t>Phẫu thuật nối gân duỗi/ kéo dài gân(1 gân)</t>
  </si>
  <si>
    <t>502</t>
  </si>
  <si>
    <t>10.0964.0559</t>
  </si>
  <si>
    <t>10.0964</t>
  </si>
  <si>
    <t>100964</t>
  </si>
  <si>
    <t>10.964</t>
  </si>
  <si>
    <t>Phẫu thuật nối gân gấp/kéo dài gân (1 gân)</t>
  </si>
  <si>
    <t>Phẫu thuật nối gân gấp/ kéo dài gân (1 gân)</t>
  </si>
  <si>
    <t>503</t>
  </si>
  <si>
    <t>10.0966.0572</t>
  </si>
  <si>
    <t>10.0966</t>
  </si>
  <si>
    <t>100966</t>
  </si>
  <si>
    <t>10.966</t>
  </si>
  <si>
    <t>Phẫu thuật nối thần kinh (1 dây)</t>
  </si>
  <si>
    <t>504</t>
  </si>
  <si>
    <t>10.0967.0558</t>
  </si>
  <si>
    <t>10.0967</t>
  </si>
  <si>
    <t>100967</t>
  </si>
  <si>
    <t>10.967</t>
  </si>
  <si>
    <t>505</t>
  </si>
  <si>
    <t>10.0968.0553</t>
  </si>
  <si>
    <t>10.0968</t>
  </si>
  <si>
    <t>100968</t>
  </si>
  <si>
    <t>10.968</t>
  </si>
  <si>
    <t>Phẫu thuật ghép xương tự thân</t>
  </si>
  <si>
    <t>506</t>
  </si>
  <si>
    <t>10.0969.0553</t>
  </si>
  <si>
    <t>10.0969</t>
  </si>
  <si>
    <t>100969</t>
  </si>
  <si>
    <t>10.969</t>
  </si>
  <si>
    <t>Phẫu thuật ghép xương nhân tạo</t>
  </si>
  <si>
    <t>507</t>
  </si>
  <si>
    <t>10.0971.0558</t>
  </si>
  <si>
    <t>10.0971</t>
  </si>
  <si>
    <t>100971</t>
  </si>
  <si>
    <t>10.971</t>
  </si>
  <si>
    <t>Lấy u xương (ghép xi măng)</t>
  </si>
  <si>
    <t>508</t>
  </si>
  <si>
    <t>10.0972.0407</t>
  </si>
  <si>
    <t>10.0972</t>
  </si>
  <si>
    <t>100972</t>
  </si>
  <si>
    <t>10.972</t>
  </si>
  <si>
    <t>Phẫu thuật U máu</t>
  </si>
  <si>
    <t>509</t>
  </si>
  <si>
    <t>10.0973.0551</t>
  </si>
  <si>
    <t>10.0973</t>
  </si>
  <si>
    <t>100973</t>
  </si>
  <si>
    <t>10.973</t>
  </si>
  <si>
    <t>Phẫu thuật gỡ dính gân gấp</t>
  </si>
  <si>
    <t>510</t>
  </si>
  <si>
    <t>10.0974.0551</t>
  </si>
  <si>
    <t>10.0974</t>
  </si>
  <si>
    <t>100974</t>
  </si>
  <si>
    <t>10.974</t>
  </si>
  <si>
    <t>Phẫu thuật gỡ dính gân duỗi</t>
  </si>
  <si>
    <t>511</t>
  </si>
  <si>
    <t>10.0975.0551</t>
  </si>
  <si>
    <t>10.0975</t>
  </si>
  <si>
    <t>100975</t>
  </si>
  <si>
    <t>10.975</t>
  </si>
  <si>
    <t>Phẫu thuật gỡ dính thần kinh</t>
  </si>
  <si>
    <t>512</t>
  </si>
  <si>
    <t>10.0979.0571</t>
  </si>
  <si>
    <t>10.0979</t>
  </si>
  <si>
    <t>100979</t>
  </si>
  <si>
    <t>10.979</t>
  </si>
  <si>
    <t>Phẫu thuật viêm xương</t>
  </si>
  <si>
    <t>513</t>
  </si>
  <si>
    <t>10.0980.0571</t>
  </si>
  <si>
    <t>10.0980</t>
  </si>
  <si>
    <t>100980</t>
  </si>
  <si>
    <t>10.980</t>
  </si>
  <si>
    <t>Phẫu thuật nạo viêm + lấy xương chết</t>
  </si>
  <si>
    <t>514</t>
  </si>
  <si>
    <t>10.0982.0551</t>
  </si>
  <si>
    <t>10.0982</t>
  </si>
  <si>
    <t>100982</t>
  </si>
  <si>
    <t>10.982</t>
  </si>
  <si>
    <t>Phẫu thuật viên tấy bao hoạt dịch bàn tay</t>
  </si>
  <si>
    <t>515</t>
  </si>
  <si>
    <t>10.0983.0551</t>
  </si>
  <si>
    <t>10.0983</t>
  </si>
  <si>
    <t>100983</t>
  </si>
  <si>
    <t>10.983</t>
  </si>
  <si>
    <t>Phẫu thuật vết thương khớp</t>
  </si>
  <si>
    <t>516</t>
  </si>
  <si>
    <t>10.1039.0553</t>
  </si>
  <si>
    <t>10.1039</t>
  </si>
  <si>
    <t>101039</t>
  </si>
  <si>
    <t>Phẫu thuật ghép xương trong chấn thương cột sống cổ</t>
  </si>
  <si>
    <t>517</t>
  </si>
  <si>
    <t>10.1076.0553</t>
  </si>
  <si>
    <t>10.1076</t>
  </si>
  <si>
    <t>101076</t>
  </si>
  <si>
    <t>Ghép xương trong phẫu thuật chấn thương cột sống thắt lưng</t>
  </si>
  <si>
    <t>518</t>
  </si>
  <si>
    <t>10.1083.0568</t>
  </si>
  <si>
    <t>10.1083</t>
  </si>
  <si>
    <t>101083</t>
  </si>
  <si>
    <t>Tạo hình thân đốt sống bằng bơm cement sinh học qua cuống</t>
  </si>
  <si>
    <t>4.846.800</t>
  </si>
  <si>
    <t>519</t>
  </si>
  <si>
    <t>10.1084.0568</t>
  </si>
  <si>
    <t>10.1084</t>
  </si>
  <si>
    <t>101084</t>
  </si>
  <si>
    <t>Tạo hình thân đốt sống bằng bơm cement sinh học có bóng</t>
  </si>
  <si>
    <t>520</t>
  </si>
  <si>
    <t>10.1085.0568</t>
  </si>
  <si>
    <t>10.1085</t>
  </si>
  <si>
    <t>101085</t>
  </si>
  <si>
    <t>Tạo hình thân đốt sống bằng bơm cement sinh học có lồng titan</t>
  </si>
  <si>
    <t>521</t>
  </si>
  <si>
    <t>10.1086.0568</t>
  </si>
  <si>
    <t>10.1086</t>
  </si>
  <si>
    <t>101086</t>
  </si>
  <si>
    <t>Bơm ciment qua đường ngoài cuống vào thân đốt sống</t>
  </si>
  <si>
    <t>522</t>
  </si>
  <si>
    <t>10.1113.0398</t>
  </si>
  <si>
    <t>10.1113</t>
  </si>
  <si>
    <t>101113</t>
  </si>
  <si>
    <t>37.8D05.0398</t>
  </si>
  <si>
    <t>Phẫu thuật đặt Catheter ổ bụng để lọc màng bụng chu kỳ</t>
  </si>
  <si>
    <t xml:space="preserve">Phẫu thuật đặt Catheter ổ bụng để lọc màng bụng </t>
  </si>
  <si>
    <t>7.164.500</t>
  </si>
  <si>
    <t>523</t>
  </si>
  <si>
    <t>11.0056.1119</t>
  </si>
  <si>
    <t>11.0056</t>
  </si>
  <si>
    <t>110056</t>
  </si>
  <si>
    <t>37.8D10.1119</t>
  </si>
  <si>
    <t>11.56</t>
  </si>
  <si>
    <t>Ghép da đồng loại dưới 10% diện tích cơ thể</t>
  </si>
  <si>
    <t>Ghép da đồng loại dưới  10% diện tích cơ thể (chưa gồm mảnh da ghép)</t>
  </si>
  <si>
    <t>1.311.100</t>
  </si>
  <si>
    <t>524</t>
  </si>
  <si>
    <t>11.0072.0534</t>
  </si>
  <si>
    <t>11.0072</t>
  </si>
  <si>
    <t>110072</t>
  </si>
  <si>
    <t>11.72</t>
  </si>
  <si>
    <t>Cắt cụt cấp cứu chi thể bỏng không còn khả năng bảo tồn điều trị bỏng sâu</t>
  </si>
  <si>
    <t>525</t>
  </si>
  <si>
    <t>11.0073.0534</t>
  </si>
  <si>
    <t>11.0073</t>
  </si>
  <si>
    <t>110073</t>
  </si>
  <si>
    <t>11.73</t>
  </si>
  <si>
    <t>Cắt cụt chi thể bỏng không còn khả năng bảo tồn điều trị bỏng sâu</t>
  </si>
  <si>
    <t>526</t>
  </si>
  <si>
    <t>11.0074.0534</t>
  </si>
  <si>
    <t>11.0074</t>
  </si>
  <si>
    <t>110074</t>
  </si>
  <si>
    <t>11.74</t>
  </si>
  <si>
    <t>Tháo khớp chi thể bỏng không còn khả năng bảo tồn điều trị bỏng sâu</t>
  </si>
  <si>
    <t>527</t>
  </si>
  <si>
    <t>11.0075.1143</t>
  </si>
  <si>
    <t>11.0075</t>
  </si>
  <si>
    <t>110075</t>
  </si>
  <si>
    <t>37.8D10.1143</t>
  </si>
  <si>
    <t>11.75</t>
  </si>
  <si>
    <t>Phẫu thuật khoan đục xương, lấy bỏ xương chết trong điều trị bỏng sâu</t>
  </si>
  <si>
    <t>2.850.000</t>
  </si>
  <si>
    <t>528</t>
  </si>
  <si>
    <t>11.0076.1143</t>
  </si>
  <si>
    <t>11.0076</t>
  </si>
  <si>
    <t>110076</t>
  </si>
  <si>
    <t>11.76</t>
  </si>
  <si>
    <t>Phẫu thuật khoan, đục xương sọ trong điều trị bỏng sâu có tổn thương xương sọ</t>
  </si>
  <si>
    <t>529</t>
  </si>
  <si>
    <t>11.0103.1114</t>
  </si>
  <si>
    <t>11.0103</t>
  </si>
  <si>
    <t>110103</t>
  </si>
  <si>
    <t>11.103</t>
  </si>
  <si>
    <t>530</t>
  </si>
  <si>
    <t>11.0104.1113</t>
  </si>
  <si>
    <t>11.0104</t>
  </si>
  <si>
    <t>110104</t>
  </si>
  <si>
    <t>37.8D10.1113</t>
  </si>
  <si>
    <t>11.104</t>
  </si>
  <si>
    <t>Cắt sẹo ghép da mảnh trung bình</t>
  </si>
  <si>
    <t>2.906.200</t>
  </si>
  <si>
    <t>531</t>
  </si>
  <si>
    <t>11.0106.1135</t>
  </si>
  <si>
    <t>11.0106</t>
  </si>
  <si>
    <t>110106</t>
  </si>
  <si>
    <t>11.106</t>
  </si>
  <si>
    <t>Kỹ thuật đặt túi giãn da điều trị sẹo bỏng</t>
  </si>
  <si>
    <t>532</t>
  </si>
  <si>
    <t>11.0107.1135</t>
  </si>
  <si>
    <t>11.0107</t>
  </si>
  <si>
    <t>110107</t>
  </si>
  <si>
    <t>11.107</t>
  </si>
  <si>
    <t>Phẫu thuật cắt sẹo, lấy bỏ túi giãn da, tạo hình ổ khuyết</t>
  </si>
  <si>
    <t>533</t>
  </si>
  <si>
    <t>11.0159.1144</t>
  </si>
  <si>
    <t>11.0159</t>
  </si>
  <si>
    <t>110159</t>
  </si>
  <si>
    <t>11.159</t>
  </si>
  <si>
    <t>Cắt lọc hoại tử ổ loét vết thương mạn tính</t>
  </si>
  <si>
    <t>534</t>
  </si>
  <si>
    <t>12.0093.0915</t>
  </si>
  <si>
    <t>12.0093</t>
  </si>
  <si>
    <t>120093</t>
  </si>
  <si>
    <t>37.8D08.0915</t>
  </si>
  <si>
    <t>12.93</t>
  </si>
  <si>
    <t>Vét hạch cổ bảo tồn</t>
  </si>
  <si>
    <t>Nạo vét hạch cổ chọn lọc</t>
  </si>
  <si>
    <t>2.908.400</t>
  </si>
  <si>
    <t>Chưa bao gồm dao siêu âm, thuốc và oxy</t>
  </si>
  <si>
    <t>535</t>
  </si>
  <si>
    <t>12.0155.0915</t>
  </si>
  <si>
    <t>12.0155</t>
  </si>
  <si>
    <t>120155</t>
  </si>
  <si>
    <t>12.155</t>
  </si>
  <si>
    <t>Lấy hạch cổ chọn lọc hoặc vét hạch cổ bảo tồn 1 bên</t>
  </si>
  <si>
    <t>536</t>
  </si>
  <si>
    <t>12.0156.0915</t>
  </si>
  <si>
    <t>12.0156</t>
  </si>
  <si>
    <t>120156</t>
  </si>
  <si>
    <t>12.156</t>
  </si>
  <si>
    <t xml:space="preserve">Lấy hạch cổ chọn lọc hoặc vét hạch cổ bảo tồn </t>
  </si>
  <si>
    <t>Lấy hạch cổ chọn lọc hoặc vét hạch cổ bảo tồn 2 bên</t>
  </si>
  <si>
    <t>537</t>
  </si>
  <si>
    <t>12.0166.0400</t>
  </si>
  <si>
    <t>12.0166</t>
  </si>
  <si>
    <t>120166</t>
  </si>
  <si>
    <t>12.166</t>
  </si>
  <si>
    <t>538</t>
  </si>
  <si>
    <t>12.0167.0558</t>
  </si>
  <si>
    <t>12.0167</t>
  </si>
  <si>
    <t>120167</t>
  </si>
  <si>
    <t>12.167</t>
  </si>
  <si>
    <t>539</t>
  </si>
  <si>
    <t>12.0169.0400</t>
  </si>
  <si>
    <t>12.0169</t>
  </si>
  <si>
    <t>120169</t>
  </si>
  <si>
    <t>12.169</t>
  </si>
  <si>
    <t>Phẫu thuật bóc kén màng phổi</t>
  </si>
  <si>
    <t>540</t>
  </si>
  <si>
    <t>12.0170.0400</t>
  </si>
  <si>
    <t>12.0170</t>
  </si>
  <si>
    <t>120170</t>
  </si>
  <si>
    <t>12.170</t>
  </si>
  <si>
    <t>Phẫu thuật bóc kén trong nhu mô phổi</t>
  </si>
  <si>
    <t>541</t>
  </si>
  <si>
    <t>12.0171.0400</t>
  </si>
  <si>
    <t>12.0171</t>
  </si>
  <si>
    <t>120171</t>
  </si>
  <si>
    <t>12.171</t>
  </si>
  <si>
    <t>Phẫu thuật cắt kén khí phổi</t>
  </si>
  <si>
    <t>542</t>
  </si>
  <si>
    <t>12.0173.0558</t>
  </si>
  <si>
    <t>12.0173</t>
  </si>
  <si>
    <t>120173</t>
  </si>
  <si>
    <t>12.173</t>
  </si>
  <si>
    <t>543</t>
  </si>
  <si>
    <t>12.0191.0407</t>
  </si>
  <si>
    <t>12.0191</t>
  </si>
  <si>
    <t>120191</t>
  </si>
  <si>
    <t>12.191</t>
  </si>
  <si>
    <t>Cắt u máu, u bạch huyết thành ngực đường kính 5 - 10 cm</t>
  </si>
  <si>
    <t>544</t>
  </si>
  <si>
    <t>12.0203.0491</t>
  </si>
  <si>
    <t>12.0203</t>
  </si>
  <si>
    <t>120203</t>
  </si>
  <si>
    <t>12.203</t>
  </si>
  <si>
    <t>545</t>
  </si>
  <si>
    <t>12.0215.0491</t>
  </si>
  <si>
    <t>12.0215</t>
  </si>
  <si>
    <t>120215</t>
  </si>
  <si>
    <t>12.215</t>
  </si>
  <si>
    <t>546</t>
  </si>
  <si>
    <t>12.0243.0425</t>
  </si>
  <si>
    <t>12.0243</t>
  </si>
  <si>
    <t>120243</t>
  </si>
  <si>
    <t>12.243</t>
  </si>
  <si>
    <t>547</t>
  </si>
  <si>
    <t>12.0252.0434</t>
  </si>
  <si>
    <t>12.0252</t>
  </si>
  <si>
    <t>120252</t>
  </si>
  <si>
    <t>12.252</t>
  </si>
  <si>
    <t>Cắt cụt toàn bộ bộ phận sinh dục ngoài do ung thư</t>
  </si>
  <si>
    <t>Cắt cụt toàn bộ bộ phận sinh dục ngoài do ung thư­</t>
  </si>
  <si>
    <t>548</t>
  </si>
  <si>
    <t>12.0253.0434</t>
  </si>
  <si>
    <t>12.0253</t>
  </si>
  <si>
    <t>120253</t>
  </si>
  <si>
    <t>12.253</t>
  </si>
  <si>
    <t>Cắt cụt toàn bộ bộ phận sinh dục ngoài do ung thư + nạo vét hạch bẹn hai bên</t>
  </si>
  <si>
    <t>Cắt cụt toàn bộ bộ phận sinh dục ngoài do ung thư­ + nạo vét hạch bẹn hai bên</t>
  </si>
  <si>
    <t>549</t>
  </si>
  <si>
    <t>12.0254.0592</t>
  </si>
  <si>
    <t>12.0254</t>
  </si>
  <si>
    <t>120254</t>
  </si>
  <si>
    <t>37.8D06.0592</t>
  </si>
  <si>
    <t>12.254</t>
  </si>
  <si>
    <t>Cắt âm vật, vét hạch bẹn 2 bên do ung thư</t>
  </si>
  <si>
    <t>Cắt âm hộ + vét hạch bẹn hai bên</t>
  </si>
  <si>
    <t>3.387.300</t>
  </si>
  <si>
    <t>550</t>
  </si>
  <si>
    <t>12.0255.0598</t>
  </si>
  <si>
    <t>12.0255</t>
  </si>
  <si>
    <t>120255</t>
  </si>
  <si>
    <t>12.255</t>
  </si>
  <si>
    <t>Phẫu thuật lấy dây chằng rộng, u đáy chậu, u tiểu khung</t>
  </si>
  <si>
    <t>5.932.700</t>
  </si>
  <si>
    <t>551</t>
  </si>
  <si>
    <t>12.0257.0416</t>
  </si>
  <si>
    <t>12.0257</t>
  </si>
  <si>
    <t>120257</t>
  </si>
  <si>
    <t>12.257</t>
  </si>
  <si>
    <t>Cắt thận và niệu quản do u niệu quản, u đường tiết niệu</t>
  </si>
  <si>
    <t>552</t>
  </si>
  <si>
    <t>12.0259.0416</t>
  </si>
  <si>
    <t>12.0259</t>
  </si>
  <si>
    <t>120259</t>
  </si>
  <si>
    <t>12.259</t>
  </si>
  <si>
    <t>Cắt ung thư thận có hoặc không vét hạch hệ thống</t>
  </si>
  <si>
    <t>553</t>
  </si>
  <si>
    <t>12.0260.0416</t>
  </si>
  <si>
    <t>12.0260</t>
  </si>
  <si>
    <t>120260</t>
  </si>
  <si>
    <t>12.260</t>
  </si>
  <si>
    <t>554</t>
  </si>
  <si>
    <t>12.0266.0434</t>
  </si>
  <si>
    <t>12.0266</t>
  </si>
  <si>
    <t>120266</t>
  </si>
  <si>
    <t>12.266</t>
  </si>
  <si>
    <t>Cắt bỏ dương vật ung thư có vét hạch</t>
  </si>
  <si>
    <t>555</t>
  </si>
  <si>
    <t>12.0267.0653</t>
  </si>
  <si>
    <t>12.0267</t>
  </si>
  <si>
    <t>120267</t>
  </si>
  <si>
    <t>12.267</t>
  </si>
  <si>
    <t>2.595.700</t>
  </si>
  <si>
    <t>556</t>
  </si>
  <si>
    <t>12.0269.0653</t>
  </si>
  <si>
    <t>12.0269</t>
  </si>
  <si>
    <t>120269</t>
  </si>
  <si>
    <t>12.269</t>
  </si>
  <si>
    <t>Phẫu thuật cắt một phần tuyến vú</t>
  </si>
  <si>
    <t>557</t>
  </si>
  <si>
    <t>12.0276.0683</t>
  </si>
  <si>
    <t>12.0276</t>
  </si>
  <si>
    <t>120276</t>
  </si>
  <si>
    <t>12.276</t>
  </si>
  <si>
    <t>Cắt buồng trứng, hai bên phần phụ trong điều trị ung thư vú</t>
  </si>
  <si>
    <t>2.651.700</t>
  </si>
  <si>
    <t>558</t>
  </si>
  <si>
    <t>12.0278.0655</t>
  </si>
  <si>
    <t>12.0278</t>
  </si>
  <si>
    <t>120278</t>
  </si>
  <si>
    <t>37.8D06.0655</t>
  </si>
  <si>
    <t>12.278</t>
  </si>
  <si>
    <t>Cắt polyp cổ tử cung</t>
  </si>
  <si>
    <t>Phẫu thuật cắt polip cổ tử cung</t>
  </si>
  <si>
    <t>1.535.600</t>
  </si>
  <si>
    <t>559</t>
  </si>
  <si>
    <t>12.0280.0683</t>
  </si>
  <si>
    <t>12.0280</t>
  </si>
  <si>
    <t>120280</t>
  </si>
  <si>
    <t>12.280</t>
  </si>
  <si>
    <t>560</t>
  </si>
  <si>
    <t>12.0281.0683</t>
  </si>
  <si>
    <t>12.0281</t>
  </si>
  <si>
    <t>120281</t>
  </si>
  <si>
    <t>12.281</t>
  </si>
  <si>
    <t>561</t>
  </si>
  <si>
    <t>12.0283.0683</t>
  </si>
  <si>
    <t>12.0283</t>
  </si>
  <si>
    <t>120283</t>
  </si>
  <si>
    <t>12.283</t>
  </si>
  <si>
    <t>562</t>
  </si>
  <si>
    <t>12.0284.0683</t>
  </si>
  <si>
    <t>12.0284</t>
  </si>
  <si>
    <t>120284</t>
  </si>
  <si>
    <t>12.284</t>
  </si>
  <si>
    <t>563</t>
  </si>
  <si>
    <t>12.0289.0654</t>
  </si>
  <si>
    <t>12.0289</t>
  </si>
  <si>
    <t>120289</t>
  </si>
  <si>
    <t>37.8D06.0654</t>
  </si>
  <si>
    <t>12.289</t>
  </si>
  <si>
    <t>Phẫu thuật cắt polyp buồng tử cung</t>
  </si>
  <si>
    <t>Phẫu thuật cắt polip buồng tử cung</t>
  </si>
  <si>
    <t xml:space="preserve">Phẫu thuật cắt polip buồng tử cung (đường bụng, đường âm đạo) </t>
  </si>
  <si>
    <t>3.329.000</t>
  </si>
  <si>
    <t>564</t>
  </si>
  <si>
    <t>12.0291.0681</t>
  </si>
  <si>
    <t>12.0291</t>
  </si>
  <si>
    <t>120291</t>
  </si>
  <si>
    <t>12.291</t>
  </si>
  <si>
    <t>3.536.400</t>
  </si>
  <si>
    <t>565</t>
  </si>
  <si>
    <t>12.0292.0682</t>
  </si>
  <si>
    <t>12.0292</t>
  </si>
  <si>
    <t>120292</t>
  </si>
  <si>
    <t>37.8D06.0682</t>
  </si>
  <si>
    <t>12.292</t>
  </si>
  <si>
    <t xml:space="preserve">Cắt tử cung hoàn toàn + 2 phần phụ + vét hạch chậu </t>
  </si>
  <si>
    <t>Cắt tử cung hoàn toàn + 2 phần phụ + vét hạch chậu 2 bên</t>
  </si>
  <si>
    <t>Phẫu thuật mở bụng cắt tử cung hoàn toàn và vét hạch chậu</t>
  </si>
  <si>
    <t>5.879.900</t>
  </si>
  <si>
    <t>566</t>
  </si>
  <si>
    <t>12.0293.0711</t>
  </si>
  <si>
    <t>12.0293</t>
  </si>
  <si>
    <t>120293</t>
  </si>
  <si>
    <t>37.8D06.0711</t>
  </si>
  <si>
    <t>12.293</t>
  </si>
  <si>
    <t>Phẫu thuật Wertheim-Meig điều trị ung thư ­ cổ tử cung</t>
  </si>
  <si>
    <t>Phẫu thuật Wertheim- Meig điều trị ung thư­ cổ tử cung</t>
  </si>
  <si>
    <t xml:space="preserve">Phẫu thuật Wertheim (cắt tử cung tận gốc + vét hạch) </t>
  </si>
  <si>
    <t>5.263.300</t>
  </si>
  <si>
    <t>567</t>
  </si>
  <si>
    <t>12.0295.0598</t>
  </si>
  <si>
    <t>12.0295</t>
  </si>
  <si>
    <t>120295</t>
  </si>
  <si>
    <t>12.295</t>
  </si>
  <si>
    <t>568</t>
  </si>
  <si>
    <t>12.0297.0661</t>
  </si>
  <si>
    <t>12.0297</t>
  </si>
  <si>
    <t>120297</t>
  </si>
  <si>
    <t>12.297</t>
  </si>
  <si>
    <t>Cắt toàn bộ tử cung, hai phần phụ và mạc nối lớn điều trị ung thư buồng trứng</t>
  </si>
  <si>
    <t>5.953.300</t>
  </si>
  <si>
    <t>569</t>
  </si>
  <si>
    <t>12.0299.0683</t>
  </si>
  <si>
    <t>12.0299</t>
  </si>
  <si>
    <t>120299</t>
  </si>
  <si>
    <t>12.299</t>
  </si>
  <si>
    <t>Phẫu thuật mở bụng cắt u nang hoặc cắt buồng trứng trên người bệnh có thai</t>
  </si>
  <si>
    <t>Phẫu thuật mở bụng cắt u nang hoặc cắt buồng trứng trên bệnh nhân có thai</t>
  </si>
  <si>
    <t>570</t>
  </si>
  <si>
    <t>12.0300.0661</t>
  </si>
  <si>
    <t>12.0300</t>
  </si>
  <si>
    <t>120300</t>
  </si>
  <si>
    <t>12.300</t>
  </si>
  <si>
    <t>Cắt ung thư buồng trứng lan rộng</t>
  </si>
  <si>
    <t>571</t>
  </si>
  <si>
    <t>12.0301.0703</t>
  </si>
  <si>
    <t>12.0301</t>
  </si>
  <si>
    <t>120301</t>
  </si>
  <si>
    <t>12.301</t>
  </si>
  <si>
    <t>Phẫu thuật second-look trong ung thư buồng trứng</t>
  </si>
  <si>
    <t>3.668.700</t>
  </si>
  <si>
    <t>572</t>
  </si>
  <si>
    <t>12.0302.0590</t>
  </si>
  <si>
    <t>12.0302</t>
  </si>
  <si>
    <t>120302</t>
  </si>
  <si>
    <t>37.8D06.0590</t>
  </si>
  <si>
    <t>12.302</t>
  </si>
  <si>
    <t>Bóc nhân ung thư nguyên bào nuôi di căn âm đạo</t>
  </si>
  <si>
    <t>2.369.200</t>
  </si>
  <si>
    <t>573</t>
  </si>
  <si>
    <t>12.0303.0633</t>
  </si>
  <si>
    <t>12.0303</t>
  </si>
  <si>
    <t>120303</t>
  </si>
  <si>
    <t>37.8D06.0633</t>
  </si>
  <si>
    <t>12.303</t>
  </si>
  <si>
    <t>Mở bụng bóc nhân ung thư nguyên bào nuôi bảo tồn tử cung</t>
  </si>
  <si>
    <t>2.945.200</t>
  </si>
  <si>
    <t>574</t>
  </si>
  <si>
    <t>12.0304.0592</t>
  </si>
  <si>
    <t>12.0304</t>
  </si>
  <si>
    <t>120304</t>
  </si>
  <si>
    <t>12.304</t>
  </si>
  <si>
    <t>Cắt âm hộ ung thư, vét hạch bẹn hai bên</t>
  </si>
  <si>
    <t>575</t>
  </si>
  <si>
    <t>12.0305.0593</t>
  </si>
  <si>
    <t>12.0305</t>
  </si>
  <si>
    <t>120305</t>
  </si>
  <si>
    <t>37.8D06.0593</t>
  </si>
  <si>
    <t>12.305</t>
  </si>
  <si>
    <t>Cắt bỏ âm hộ đơn thuần</t>
  </si>
  <si>
    <t>2.249.700</t>
  </si>
  <si>
    <t>576</t>
  </si>
  <si>
    <t>12.0306.0597</t>
  </si>
  <si>
    <t>12.0306</t>
  </si>
  <si>
    <t>120306</t>
  </si>
  <si>
    <t>12.306</t>
  </si>
  <si>
    <t>1.716.500</t>
  </si>
  <si>
    <t>577</t>
  </si>
  <si>
    <t>12.0323.0653</t>
  </si>
  <si>
    <t>12.0323</t>
  </si>
  <si>
    <t>120323</t>
  </si>
  <si>
    <t>12.323</t>
  </si>
  <si>
    <t>Phẫu thuật phì đại tuyến vú nam</t>
  </si>
  <si>
    <t>578</t>
  </si>
  <si>
    <t>12.0324.0558</t>
  </si>
  <si>
    <t>12.0324</t>
  </si>
  <si>
    <t>120324</t>
  </si>
  <si>
    <t>12.324</t>
  </si>
  <si>
    <t>Cắt u xương sụn lành tính</t>
  </si>
  <si>
    <t>579</t>
  </si>
  <si>
    <t>12.0325.0558</t>
  </si>
  <si>
    <t>12.0325</t>
  </si>
  <si>
    <t>120325</t>
  </si>
  <si>
    <t>12.325</t>
  </si>
  <si>
    <t>580</t>
  </si>
  <si>
    <t>12.0326.0534</t>
  </si>
  <si>
    <t>12.0326</t>
  </si>
  <si>
    <t>120326</t>
  </si>
  <si>
    <t>12.326</t>
  </si>
  <si>
    <t>581</t>
  </si>
  <si>
    <t>12.0327.0534</t>
  </si>
  <si>
    <t>12.0327</t>
  </si>
  <si>
    <t>120327</t>
  </si>
  <si>
    <t>12.327</t>
  </si>
  <si>
    <t>582</t>
  </si>
  <si>
    <t>12.0328.0534</t>
  </si>
  <si>
    <t>12.0328</t>
  </si>
  <si>
    <t>120328</t>
  </si>
  <si>
    <t>12.328</t>
  </si>
  <si>
    <t>583</t>
  </si>
  <si>
    <t>12.0329.0534</t>
  </si>
  <si>
    <t>12.0329</t>
  </si>
  <si>
    <t>120329</t>
  </si>
  <si>
    <t>12.329</t>
  </si>
  <si>
    <t>584</t>
  </si>
  <si>
    <t>12.0333.0551</t>
  </si>
  <si>
    <t>12.0333</t>
  </si>
  <si>
    <t>120333</t>
  </si>
  <si>
    <t>12.333</t>
  </si>
  <si>
    <t>585</t>
  </si>
  <si>
    <t>12.0334.0534</t>
  </si>
  <si>
    <t>12.0334</t>
  </si>
  <si>
    <t>120334</t>
  </si>
  <si>
    <t>12.334</t>
  </si>
  <si>
    <t>Tháo khớp háng do ung thư</t>
  </si>
  <si>
    <t>586</t>
  </si>
  <si>
    <t>12.0335.0534</t>
  </si>
  <si>
    <t>12.0335</t>
  </si>
  <si>
    <t>120335</t>
  </si>
  <si>
    <t>12.335</t>
  </si>
  <si>
    <t>Cắt cụt cẳng chân do ung thư</t>
  </si>
  <si>
    <t>587</t>
  </si>
  <si>
    <t>12.0336.0534</t>
  </si>
  <si>
    <t>12.0336</t>
  </si>
  <si>
    <t>120336</t>
  </si>
  <si>
    <t>12.336</t>
  </si>
  <si>
    <t>Cắt cụt đùi do ung thư</t>
  </si>
  <si>
    <t>588</t>
  </si>
  <si>
    <t>12.0339.0558</t>
  </si>
  <si>
    <t>12.0339</t>
  </si>
  <si>
    <t>120339</t>
  </si>
  <si>
    <t>12.339</t>
  </si>
  <si>
    <t>Cắt u nang tiêu xương, ghép xương</t>
  </si>
  <si>
    <t>589</t>
  </si>
  <si>
    <t>12.0340.0558</t>
  </si>
  <si>
    <t>12.0340</t>
  </si>
  <si>
    <t>120340</t>
  </si>
  <si>
    <t>12.340</t>
  </si>
  <si>
    <t>Cắt u tế bào khổng lồ, ghép xương</t>
  </si>
  <si>
    <t>590</t>
  </si>
  <si>
    <t>12.0402.0577</t>
  </si>
  <si>
    <t>12.0402</t>
  </si>
  <si>
    <t>120402</t>
  </si>
  <si>
    <t>12.402</t>
  </si>
  <si>
    <t>Phẫu thuật cắt u thành ngực phức tạp</t>
  </si>
  <si>
    <t>591</t>
  </si>
  <si>
    <t>12.0448.1187</t>
  </si>
  <si>
    <t>12.0448</t>
  </si>
  <si>
    <t>120448</t>
  </si>
  <si>
    <t>12.448</t>
  </si>
  <si>
    <t>592</t>
  </si>
  <si>
    <t>13.0001.0676</t>
  </si>
  <si>
    <t>13.0001</t>
  </si>
  <si>
    <t>130001</t>
  </si>
  <si>
    <t>37.8D06.0676</t>
  </si>
  <si>
    <t>13.1</t>
  </si>
  <si>
    <t>Phẫu thuật lấy thai và cắt tử cung trong rau cài răng lược</t>
  </si>
  <si>
    <t>7.223.900</t>
  </si>
  <si>
    <t>593</t>
  </si>
  <si>
    <t>13.0002.0672</t>
  </si>
  <si>
    <t>13.0002</t>
  </si>
  <si>
    <t>130002</t>
  </si>
  <si>
    <t>37.8D06.0672</t>
  </si>
  <si>
    <t>13.2</t>
  </si>
  <si>
    <t>Phẫu thuật lấy thai lần hai trở lên</t>
  </si>
  <si>
    <t>Phẫu thuật lấy thai lần thứ 2 trở lên</t>
  </si>
  <si>
    <t>2.631.000</t>
  </si>
  <si>
    <t>594</t>
  </si>
  <si>
    <t>13.0003.0674</t>
  </si>
  <si>
    <t>13.0003</t>
  </si>
  <si>
    <t>130003</t>
  </si>
  <si>
    <t>37.8D06.0674</t>
  </si>
  <si>
    <t>13.3</t>
  </si>
  <si>
    <t>Phẫu thuật lấy thai trên người bệnh có sẹo mổ bụng cũ phức tạp</t>
  </si>
  <si>
    <t xml:space="preserve">Phẫu thuật lấy thai trên người bệnh có sẹo mổ bụng cũ phức tạp </t>
  </si>
  <si>
    <t>3.193.100</t>
  </si>
  <si>
    <t>595</t>
  </si>
  <si>
    <t>13.0004.0675</t>
  </si>
  <si>
    <t>13.0004</t>
  </si>
  <si>
    <t>130004</t>
  </si>
  <si>
    <t>37.8D06.0675</t>
  </si>
  <si>
    <t>13.4</t>
  </si>
  <si>
    <t>Phẫu thuật lấy thai trên người bệnh mắc bệnh toàn thân (tim, thận, gan, huyết học, nội tiết...)</t>
  </si>
  <si>
    <t>Phẫu thuật lấy thai trên người bệnh mắc bệnh toàn thân hoặc bệnh lý sản khoa</t>
  </si>
  <si>
    <t>3.578.900</t>
  </si>
  <si>
    <t>596</t>
  </si>
  <si>
    <t>13.0005.0675</t>
  </si>
  <si>
    <t>13.0005</t>
  </si>
  <si>
    <t>130005</t>
  </si>
  <si>
    <t>13.5</t>
  </si>
  <si>
    <t>Phẫu thuật lấy thai do bệnh lý sản khoa (rau tiền đạo, rau bong non, tiền sản giật, sản giật...)</t>
  </si>
  <si>
    <t>597</t>
  </si>
  <si>
    <t>13.0006.0673</t>
  </si>
  <si>
    <t>13.0006</t>
  </si>
  <si>
    <t>130006</t>
  </si>
  <si>
    <t>37.8D06.0673</t>
  </si>
  <si>
    <t>13.6</t>
  </si>
  <si>
    <t>Phẫu thuật lấy thai trên người bệnh có bệnh truyền nhiễm (viêm gan nặng, HIV-AIDS, H5N1, tiêu chảy cấp...)</t>
  </si>
  <si>
    <t>Phẫu thuật lấy thai trên người bệnh có bệnh truyền nhiễm (viêm gan nặng, HIV-AIDS, H5N1)</t>
  </si>
  <si>
    <t>5.268.900</t>
  </si>
  <si>
    <t>598</t>
  </si>
  <si>
    <t>13.0007.0671</t>
  </si>
  <si>
    <t>13.0007</t>
  </si>
  <si>
    <t>130007</t>
  </si>
  <si>
    <t>37.8D06.0671</t>
  </si>
  <si>
    <t>13.7</t>
  </si>
  <si>
    <t>Phẫu thuật lấy thai lần đầu</t>
  </si>
  <si>
    <t>1.773.600</t>
  </si>
  <si>
    <t>599</t>
  </si>
  <si>
    <t>13.0008.0670</t>
  </si>
  <si>
    <t>13.0008</t>
  </si>
  <si>
    <t>130008</t>
  </si>
  <si>
    <t>37.8D06.0670</t>
  </si>
  <si>
    <t>13.8</t>
  </si>
  <si>
    <t>Phẫu thuật lấy thai có kèm các kỹ thuật cầm máu (thắt động mạch tử cung, mũi khâu B-lynch…)</t>
  </si>
  <si>
    <t>Phẫu thuật lấy thai có kèm các kỹ thuật cầm máu (thắt động mạch tử cung, mũi khâu B- lynch…)</t>
  </si>
  <si>
    <t>3.211.000</t>
  </si>
  <si>
    <t>600</t>
  </si>
  <si>
    <t>13.0011.0707</t>
  </si>
  <si>
    <t>13.0011</t>
  </si>
  <si>
    <t>130011</t>
  </si>
  <si>
    <t>37.8D06.0707</t>
  </si>
  <si>
    <t>13.11</t>
  </si>
  <si>
    <t>Phẫu thuật thắt động mạch hạ vị trong cấp cứu sản phụ khoa</t>
  </si>
  <si>
    <t>3.783.200</t>
  </si>
  <si>
    <t>601</t>
  </si>
  <si>
    <t>13.0012.0708</t>
  </si>
  <si>
    <t>13.0012</t>
  </si>
  <si>
    <t>130012</t>
  </si>
  <si>
    <t>37.8D06.0708</t>
  </si>
  <si>
    <t>13.12</t>
  </si>
  <si>
    <t>Phẫu thuật thắt động mạch tử cung trong cấp cứu sản phụ khoa</t>
  </si>
  <si>
    <t>2.751.200</t>
  </si>
  <si>
    <t>602</t>
  </si>
  <si>
    <t>13.0013.0649</t>
  </si>
  <si>
    <t>13.0013</t>
  </si>
  <si>
    <t>130013</t>
  </si>
  <si>
    <t>37.8D06.0649</t>
  </si>
  <si>
    <t>13.13</t>
  </si>
  <si>
    <t>Phẫu thuật bảo tồn tử cung do vỡ tử cung</t>
  </si>
  <si>
    <t>3.713.100</t>
  </si>
  <si>
    <t>603</t>
  </si>
  <si>
    <t>13.0017.0652</t>
  </si>
  <si>
    <t>13.0017</t>
  </si>
  <si>
    <t>130017</t>
  </si>
  <si>
    <t>37.8D06.0652</t>
  </si>
  <si>
    <t>13.17</t>
  </si>
  <si>
    <t>Phẫu thuật cắt lọc vết mổ, khâu lại tử cung sau mổ lấy thai</t>
  </si>
  <si>
    <t>3.576.400</t>
  </si>
  <si>
    <t>604</t>
  </si>
  <si>
    <t>13.0018.0625</t>
  </si>
  <si>
    <t>13.0018</t>
  </si>
  <si>
    <t>130018</t>
  </si>
  <si>
    <t>37.8D06.0625</t>
  </si>
  <si>
    <t>13.18</t>
  </si>
  <si>
    <t>Khâu tử cung do nạo thủng</t>
  </si>
  <si>
    <t>2.475.900</t>
  </si>
  <si>
    <t>605</t>
  </si>
  <si>
    <t>13.0032.0632</t>
  </si>
  <si>
    <t>13.0032</t>
  </si>
  <si>
    <t>130032</t>
  </si>
  <si>
    <t>13.32</t>
  </si>
  <si>
    <t>606</t>
  </si>
  <si>
    <t>13.0044.0621</t>
  </si>
  <si>
    <t>13.0044</t>
  </si>
  <si>
    <t>130044</t>
  </si>
  <si>
    <t>37.8D06.0621</t>
  </si>
  <si>
    <t>13.44</t>
  </si>
  <si>
    <t>Hủy thai: cắt thai nhi trong ngôi ngang</t>
  </si>
  <si>
    <t>Huỷ thai: cắt thai nhi trong ngôi ngang</t>
  </si>
  <si>
    <t>1.990.200</t>
  </si>
  <si>
    <t>607</t>
  </si>
  <si>
    <t>13.0056.0682</t>
  </si>
  <si>
    <t>13.0056</t>
  </si>
  <si>
    <t>130056</t>
  </si>
  <si>
    <t>13.56</t>
  </si>
  <si>
    <t>608</t>
  </si>
  <si>
    <t>13.0059.0661</t>
  </si>
  <si>
    <t>13.0059</t>
  </si>
  <si>
    <t>130059</t>
  </si>
  <si>
    <t>13.59</t>
  </si>
  <si>
    <t>609</t>
  </si>
  <si>
    <t>13.0060.0703</t>
  </si>
  <si>
    <t>13.0060</t>
  </si>
  <si>
    <t>130060</t>
  </si>
  <si>
    <t>13.60</t>
  </si>
  <si>
    <t>610</t>
  </si>
  <si>
    <t>13.0061.0598</t>
  </si>
  <si>
    <t>13.0061</t>
  </si>
  <si>
    <t>130061</t>
  </si>
  <si>
    <t>13.61</t>
  </si>
  <si>
    <t>611</t>
  </si>
  <si>
    <t>13.0062.0711</t>
  </si>
  <si>
    <t>13.0062</t>
  </si>
  <si>
    <t>130062</t>
  </si>
  <si>
    <t>13.62</t>
  </si>
  <si>
    <t>Phẫu thuật Wertheim (cắt tử cung tận gốc + vét hạch)</t>
  </si>
  <si>
    <t>612</t>
  </si>
  <si>
    <t>13.0067.0657</t>
  </si>
  <si>
    <t>13.0067</t>
  </si>
  <si>
    <t>130067</t>
  </si>
  <si>
    <t>37.8D06.0657</t>
  </si>
  <si>
    <t>13.67</t>
  </si>
  <si>
    <t>Phẫu thuật cắt tử cung đường âm đạo</t>
  </si>
  <si>
    <t xml:space="preserve">Phẫu thuật cắt tử cung đường âm đạo </t>
  </si>
  <si>
    <t>3.396.600</t>
  </si>
  <si>
    <t>613</t>
  </si>
  <si>
    <t>13.0068.0681</t>
  </si>
  <si>
    <t>13.0068</t>
  </si>
  <si>
    <t>130068</t>
  </si>
  <si>
    <t>13.68</t>
  </si>
  <si>
    <t>614</t>
  </si>
  <si>
    <t>13.0069.0681</t>
  </si>
  <si>
    <t>13.0069</t>
  </si>
  <si>
    <t>130069</t>
  </si>
  <si>
    <t>13.69</t>
  </si>
  <si>
    <t>Phẫu thuật mở bụng cắt tử cung hoàn toàn cả khối</t>
  </si>
  <si>
    <t>615</t>
  </si>
  <si>
    <t>13.0070.0681</t>
  </si>
  <si>
    <t>13.0070</t>
  </si>
  <si>
    <t>130070</t>
  </si>
  <si>
    <t>13.70</t>
  </si>
  <si>
    <t>Phẫu thuật mở bụng cắt tử cung bán phần</t>
  </si>
  <si>
    <t>616</t>
  </si>
  <si>
    <t>13.0071.0679</t>
  </si>
  <si>
    <t>13.0071</t>
  </si>
  <si>
    <t>130071</t>
  </si>
  <si>
    <t>37.8D06.0679</t>
  </si>
  <si>
    <t>13.71</t>
  </si>
  <si>
    <t>Phẫu thuật mở bụng bóc u xơ tử cung</t>
  </si>
  <si>
    <t>2.872.900</t>
  </si>
  <si>
    <t>617</t>
  </si>
  <si>
    <t>13.0072.0683</t>
  </si>
  <si>
    <t>13.0072</t>
  </si>
  <si>
    <t>130072</t>
  </si>
  <si>
    <t>13.72</t>
  </si>
  <si>
    <t>618</t>
  </si>
  <si>
    <t>13.0074.0686</t>
  </si>
  <si>
    <t>13.0074</t>
  </si>
  <si>
    <t>130074</t>
  </si>
  <si>
    <t>13.74</t>
  </si>
  <si>
    <t>3.888.600</t>
  </si>
  <si>
    <t>619</t>
  </si>
  <si>
    <t>13.0075.0668</t>
  </si>
  <si>
    <t>13.0075</t>
  </si>
  <si>
    <t>130075</t>
  </si>
  <si>
    <t>37.8D06.0668</t>
  </si>
  <si>
    <t>13.75</t>
  </si>
  <si>
    <t>Phẫu thuật khối viêm dính tiểu khung</t>
  </si>
  <si>
    <t>2.782.400</t>
  </si>
  <si>
    <t>620</t>
  </si>
  <si>
    <t>13.0092.0683</t>
  </si>
  <si>
    <t>13.0092</t>
  </si>
  <si>
    <t>130092</t>
  </si>
  <si>
    <t>13.92</t>
  </si>
  <si>
    <t>Phẫu thuật chửa ngoài tử cung không có choáng</t>
  </si>
  <si>
    <t>621</t>
  </si>
  <si>
    <t>13.0095.0684</t>
  </si>
  <si>
    <t>13.0095</t>
  </si>
  <si>
    <t>130095</t>
  </si>
  <si>
    <t>37.8D06.0684</t>
  </si>
  <si>
    <t>13.95</t>
  </si>
  <si>
    <t>Phẫu thuật mở bụng tạo hình vòi trứng, nối lại vòi trứng</t>
  </si>
  <si>
    <t>4.428.500</t>
  </si>
  <si>
    <t>622</t>
  </si>
  <si>
    <t>13.0098.0709</t>
  </si>
  <si>
    <t>13.0098</t>
  </si>
  <si>
    <t>130098</t>
  </si>
  <si>
    <t>37.8D06.0709</t>
  </si>
  <si>
    <t>13.98</t>
  </si>
  <si>
    <t>Phẫu thuật treo bàng quang và trực tràng sau mổ sa sinh dục</t>
  </si>
  <si>
    <t>3.780.000</t>
  </si>
  <si>
    <t>623</t>
  </si>
  <si>
    <t>13.0100.0610</t>
  </si>
  <si>
    <t>13.0100</t>
  </si>
  <si>
    <t>130100</t>
  </si>
  <si>
    <t>37.8D06.0610</t>
  </si>
  <si>
    <t>13.100</t>
  </si>
  <si>
    <t>Đặt mảnh ghép tổng hợp điều trị sa tạng vùng chậu</t>
  </si>
  <si>
    <t>5.350.200</t>
  </si>
  <si>
    <t>624</t>
  </si>
  <si>
    <t>13.0101.0666</t>
  </si>
  <si>
    <t>13.0101</t>
  </si>
  <si>
    <t>130101</t>
  </si>
  <si>
    <t>37.8D06.0666</t>
  </si>
  <si>
    <t>13.101</t>
  </si>
  <si>
    <t>Phẫu thuật Crossen</t>
  </si>
  <si>
    <t xml:space="preserve">Phẫu thuật Crossen </t>
  </si>
  <si>
    <t>3.670.500</t>
  </si>
  <si>
    <t>625</t>
  </si>
  <si>
    <t>13.0102.0678</t>
  </si>
  <si>
    <t>13.0102</t>
  </si>
  <si>
    <t>130102</t>
  </si>
  <si>
    <t>37.8D06.0678</t>
  </si>
  <si>
    <t>13.102</t>
  </si>
  <si>
    <t>Phẫu thuật Manchester</t>
  </si>
  <si>
    <t xml:space="preserve">Phẫu thuật Manchester </t>
  </si>
  <si>
    <t>3.504.000</t>
  </si>
  <si>
    <t>626</t>
  </si>
  <si>
    <t>13.0103.0677</t>
  </si>
  <si>
    <t>13.0103</t>
  </si>
  <si>
    <t>130103</t>
  </si>
  <si>
    <t>37.8D06.0677</t>
  </si>
  <si>
    <t>13.103</t>
  </si>
  <si>
    <t>Phẫu thuật Lefort</t>
  </si>
  <si>
    <t xml:space="preserve">Phẫu thuật Lefort hoặc Labhart </t>
  </si>
  <si>
    <t>2.495.000</t>
  </si>
  <si>
    <t>627</t>
  </si>
  <si>
    <t>13.0104.0677</t>
  </si>
  <si>
    <t>13.0104</t>
  </si>
  <si>
    <t>130104</t>
  </si>
  <si>
    <t>13.104</t>
  </si>
  <si>
    <t>Phẫu thuật Labhart</t>
  </si>
  <si>
    <t>628</t>
  </si>
  <si>
    <t>13.0105.0710</t>
  </si>
  <si>
    <t>13.0105</t>
  </si>
  <si>
    <t>130105</t>
  </si>
  <si>
    <t>13.105</t>
  </si>
  <si>
    <t>Phẫu thuật treo tử cung</t>
  </si>
  <si>
    <t>629</t>
  </si>
  <si>
    <t>13.0106.0706</t>
  </si>
  <si>
    <t>13.0106</t>
  </si>
  <si>
    <t>130106</t>
  </si>
  <si>
    <t>37.8D06.0706</t>
  </si>
  <si>
    <t>13.106</t>
  </si>
  <si>
    <t>Phẫu thuật tạo hình tử cung (Strassman, Jones)</t>
  </si>
  <si>
    <t>4.365.600</t>
  </si>
  <si>
    <t>630</t>
  </si>
  <si>
    <t>13.0107.0704</t>
  </si>
  <si>
    <t>13.0107</t>
  </si>
  <si>
    <t>130107</t>
  </si>
  <si>
    <t>13.107</t>
  </si>
  <si>
    <t>5.840.100</t>
  </si>
  <si>
    <t>631</t>
  </si>
  <si>
    <t>13.0108.0705</t>
  </si>
  <si>
    <t>13.0108</t>
  </si>
  <si>
    <t>130108</t>
  </si>
  <si>
    <t>13.108</t>
  </si>
  <si>
    <t>3.501.900</t>
  </si>
  <si>
    <t>632</t>
  </si>
  <si>
    <t>13.0109.0662</t>
  </si>
  <si>
    <t>13.0109</t>
  </si>
  <si>
    <t>130109</t>
  </si>
  <si>
    <t>13.109</t>
  </si>
  <si>
    <t>2.212.300</t>
  </si>
  <si>
    <t>633</t>
  </si>
  <si>
    <t>13.0110.0651</t>
  </si>
  <si>
    <t>13.0110</t>
  </si>
  <si>
    <t>130110</t>
  </si>
  <si>
    <t>13.110</t>
  </si>
  <si>
    <t>2.177.000</t>
  </si>
  <si>
    <t>634</t>
  </si>
  <si>
    <t>13.0111.0656</t>
  </si>
  <si>
    <t>13.0111</t>
  </si>
  <si>
    <t>130111</t>
  </si>
  <si>
    <t>37.8D06.0656</t>
  </si>
  <si>
    <t>13.111</t>
  </si>
  <si>
    <t>Phẫu thuật cắt tinh hoàn lạc chỗ</t>
  </si>
  <si>
    <t>2.260.800</t>
  </si>
  <si>
    <t>635</t>
  </si>
  <si>
    <t>13.0112.0669</t>
  </si>
  <si>
    <t>13.0112</t>
  </si>
  <si>
    <t>130112</t>
  </si>
  <si>
    <t>13.112</t>
  </si>
  <si>
    <t>2.538.800</t>
  </si>
  <si>
    <t>636</t>
  </si>
  <si>
    <t>13.0113.0633</t>
  </si>
  <si>
    <t>13.0113</t>
  </si>
  <si>
    <t>130113</t>
  </si>
  <si>
    <t>13.113</t>
  </si>
  <si>
    <t>637</t>
  </si>
  <si>
    <t>13.0114.0590</t>
  </si>
  <si>
    <t>13.0114</t>
  </si>
  <si>
    <t>130114</t>
  </si>
  <si>
    <t>13.114</t>
  </si>
  <si>
    <t>638</t>
  </si>
  <si>
    <t>13.0115.0650</t>
  </si>
  <si>
    <t>13.0115</t>
  </si>
  <si>
    <t>130115</t>
  </si>
  <si>
    <t>37.8D06.0650</t>
  </si>
  <si>
    <t>13.115</t>
  </si>
  <si>
    <t>Phẫu thuật bóc khối lạc nội mạc tử cung ở tầng sinh môn, thành bụng</t>
  </si>
  <si>
    <t>2.407.800</t>
  </si>
  <si>
    <t>639</t>
  </si>
  <si>
    <t>13.0116.0663</t>
  </si>
  <si>
    <t>13.0116</t>
  </si>
  <si>
    <t>130116</t>
  </si>
  <si>
    <t>13.116</t>
  </si>
  <si>
    <t>3.456.900</t>
  </si>
  <si>
    <t>640</t>
  </si>
  <si>
    <t>13.0117.0595</t>
  </si>
  <si>
    <t>13.0117</t>
  </si>
  <si>
    <t>130117</t>
  </si>
  <si>
    <t>37.8D06.0595</t>
  </si>
  <si>
    <t>13.117</t>
  </si>
  <si>
    <t>Cắt cổ tử cung trên người bệnh đã mổ cắt tử cung bán phần đường bụng</t>
  </si>
  <si>
    <t>Cắt cổ tử cung trên bệnh nhân đã mổ cắt tử cung bán phần đường bụng</t>
  </si>
  <si>
    <t>Cắt cổ tử cung trên bệnh nhân đã mổ cắt tử cung bán phần</t>
  </si>
  <si>
    <t>3.767.500</t>
  </si>
  <si>
    <t>641</t>
  </si>
  <si>
    <t>13.0118.0595</t>
  </si>
  <si>
    <t>13.0118</t>
  </si>
  <si>
    <t>130118</t>
  </si>
  <si>
    <t>13.118</t>
  </si>
  <si>
    <t>Cắt cổ tử cung trên người bệnh đã mổ cắt tử cung bán phần đường âm đạo</t>
  </si>
  <si>
    <t>Cắt cổ tử cung trên bệnh nhân đã mổ cắt tử cung bán phần đường âm đạo</t>
  </si>
  <si>
    <t>642</t>
  </si>
  <si>
    <t>13.0120.0616</t>
  </si>
  <si>
    <t>13.0120</t>
  </si>
  <si>
    <t>130120</t>
  </si>
  <si>
    <t>13.120</t>
  </si>
  <si>
    <t>3.636.100</t>
  </si>
  <si>
    <t>643</t>
  </si>
  <si>
    <t>13.0121.0688</t>
  </si>
  <si>
    <t>13.0121</t>
  </si>
  <si>
    <t>130121</t>
  </si>
  <si>
    <t>37.8D06.0688</t>
  </si>
  <si>
    <t>13.121</t>
  </si>
  <si>
    <t>Phẫu thuật nội soi buồng tử cung cắt nhân xơ tử cung dưới niêm mạc</t>
  </si>
  <si>
    <t>Phẫu thuật nội soi buồng tử cung cắt nhân xơ; polip; tách dính; cắt vách ngăn; lấy dị vật</t>
  </si>
  <si>
    <t>5.155.200</t>
  </si>
  <si>
    <t>644</t>
  </si>
  <si>
    <t>13.0122.0688</t>
  </si>
  <si>
    <t>13.0122</t>
  </si>
  <si>
    <t>130122</t>
  </si>
  <si>
    <t>13.122</t>
  </si>
  <si>
    <t>Phẫu thuật nội soi buồng tử cung cắt polyp buồng tử cung</t>
  </si>
  <si>
    <t>Phẫu thuật nội soi buồng tử cung cắt Polip buồng tử cung</t>
  </si>
  <si>
    <t>645</t>
  </si>
  <si>
    <t>13.0123.0654</t>
  </si>
  <si>
    <t>13.0123</t>
  </si>
  <si>
    <t>130123</t>
  </si>
  <si>
    <t>13.123</t>
  </si>
  <si>
    <t>Phẫu thuật cắt polyp buồng tử cung (đường bụng, đường âm đạo)</t>
  </si>
  <si>
    <t>Phẫu thuật cắt polip buồng tử cung (đường bụng, đường âm đạo)</t>
  </si>
  <si>
    <t>646</t>
  </si>
  <si>
    <t>13.0124.0688</t>
  </si>
  <si>
    <t>13.0124</t>
  </si>
  <si>
    <t>130124</t>
  </si>
  <si>
    <t>13.124</t>
  </si>
  <si>
    <t>Phẫu thuật nội soi buồng tử cung tách dính buồng tử cung</t>
  </si>
  <si>
    <t>647</t>
  </si>
  <si>
    <t>13.0125.0688</t>
  </si>
  <si>
    <t>13.0125</t>
  </si>
  <si>
    <t>130125</t>
  </si>
  <si>
    <t>13.125</t>
  </si>
  <si>
    <t>Phẫu thuật nội soi buồng tử cung cắt vách ngăn tử cung</t>
  </si>
  <si>
    <t>648</t>
  </si>
  <si>
    <t>13.0126.0688</t>
  </si>
  <si>
    <t>13.0126</t>
  </si>
  <si>
    <t>130126</t>
  </si>
  <si>
    <t>13.126</t>
  </si>
  <si>
    <t>Phẫu thuật nội soi buồng tử cung lấy dị vật buồng tử cung</t>
  </si>
  <si>
    <t>649</t>
  </si>
  <si>
    <t>13.0127.0637</t>
  </si>
  <si>
    <t>13.0127</t>
  </si>
  <si>
    <t>130127</t>
  </si>
  <si>
    <t>37.8D06.0637</t>
  </si>
  <si>
    <t>13.127</t>
  </si>
  <si>
    <t>Nội soi buồng tử cung chẩn đoán</t>
  </si>
  <si>
    <t>2.421.600</t>
  </si>
  <si>
    <t>650</t>
  </si>
  <si>
    <t>13.0128.0636</t>
  </si>
  <si>
    <t>13.0128</t>
  </si>
  <si>
    <t>130128</t>
  </si>
  <si>
    <t>37.8D06.0636</t>
  </si>
  <si>
    <t>13.128</t>
  </si>
  <si>
    <t>Nội soi buồng tử cung can thiệp</t>
  </si>
  <si>
    <t>3.859.600</t>
  </si>
  <si>
    <t>651</t>
  </si>
  <si>
    <t>13.0129.0636</t>
  </si>
  <si>
    <t>13.0129</t>
  </si>
  <si>
    <t>130129</t>
  </si>
  <si>
    <t>13.129</t>
  </si>
  <si>
    <t>Nội soi buồng tử cung + sinh thiết buồng tử cung</t>
  </si>
  <si>
    <t>652</t>
  </si>
  <si>
    <t>13.0130.0636</t>
  </si>
  <si>
    <t>13.0130</t>
  </si>
  <si>
    <t>130130</t>
  </si>
  <si>
    <t>13.130</t>
  </si>
  <si>
    <t>Nội soi buồng tử cung + nạo buồng tử cung</t>
  </si>
  <si>
    <t>653</t>
  </si>
  <si>
    <t>13.0132.0685</t>
  </si>
  <si>
    <t>13.0132</t>
  </si>
  <si>
    <t>130132</t>
  </si>
  <si>
    <t>13.132</t>
  </si>
  <si>
    <t>2.478.500</t>
  </si>
  <si>
    <t>654</t>
  </si>
  <si>
    <t>13.0134.0667</t>
  </si>
  <si>
    <t>13.0134</t>
  </si>
  <si>
    <t>130134</t>
  </si>
  <si>
    <t>37.8D06.0667</t>
  </si>
  <si>
    <t>13.134</t>
  </si>
  <si>
    <t>Phẫu thuật TOT điều trị són tiểu</t>
  </si>
  <si>
    <t>Phẫu thuật TOT điều trị són tiểu</t>
  </si>
  <si>
    <t>Phẫu thuật điều trị són tiểu (TOT, TVT)</t>
  </si>
  <si>
    <t>4.819.700</t>
  </si>
  <si>
    <t>Chưa bao gồm tấm màng nâng hoặc lưới các loại, các cỡ, thuốc và oxy</t>
  </si>
  <si>
    <t>655</t>
  </si>
  <si>
    <t>13.0135.0667</t>
  </si>
  <si>
    <t>13.0135</t>
  </si>
  <si>
    <t>130135</t>
  </si>
  <si>
    <t>13.135</t>
  </si>
  <si>
    <t>Phẫu thuật TVT điều trị són tiểu</t>
  </si>
  <si>
    <t>Phẫu thuật TVT điều trị són tiêu</t>
  </si>
  <si>
    <t>656</t>
  </si>
  <si>
    <t>13.0136.0628</t>
  </si>
  <si>
    <t>13.0136</t>
  </si>
  <si>
    <t>130136</t>
  </si>
  <si>
    <t>13.136</t>
  </si>
  <si>
    <t>657</t>
  </si>
  <si>
    <t>13.0140.0627</t>
  </si>
  <si>
    <t>13.0140</t>
  </si>
  <si>
    <t>130140</t>
  </si>
  <si>
    <t>13.140</t>
  </si>
  <si>
    <t>Khoét chóp cổ tử cung</t>
  </si>
  <si>
    <t>2.305.100</t>
  </si>
  <si>
    <t>658</t>
  </si>
  <si>
    <t>13.0141.0627</t>
  </si>
  <si>
    <t>13.0141</t>
  </si>
  <si>
    <t>130141</t>
  </si>
  <si>
    <t>13.141</t>
  </si>
  <si>
    <t>659</t>
  </si>
  <si>
    <t>13.0143.0655</t>
  </si>
  <si>
    <t>13.0143</t>
  </si>
  <si>
    <t>130143</t>
  </si>
  <si>
    <t>13.143</t>
  </si>
  <si>
    <t>Phẫu thuật cắt polyp cổ tử cung</t>
  </si>
  <si>
    <t>660</t>
  </si>
  <si>
    <t>13.0147.0597</t>
  </si>
  <si>
    <t>13.0147</t>
  </si>
  <si>
    <t>130147</t>
  </si>
  <si>
    <t>13.147</t>
  </si>
  <si>
    <t>661</t>
  </si>
  <si>
    <t>13.0149.0624</t>
  </si>
  <si>
    <t>13.0149</t>
  </si>
  <si>
    <t>130149</t>
  </si>
  <si>
    <t>13.149</t>
  </si>
  <si>
    <t>662</t>
  </si>
  <si>
    <t>13.0170.0653</t>
  </si>
  <si>
    <t>13.0170</t>
  </si>
  <si>
    <t>130170</t>
  </si>
  <si>
    <t>13.170</t>
  </si>
  <si>
    <t>Cắt ung thư vú tiết kiệm da - tạo hình ngay</t>
  </si>
  <si>
    <t>663</t>
  </si>
  <si>
    <t>13.0172.0653</t>
  </si>
  <si>
    <t>13.0172</t>
  </si>
  <si>
    <t>130172</t>
  </si>
  <si>
    <t>13.172</t>
  </si>
  <si>
    <t>664</t>
  </si>
  <si>
    <t>13.0174.0653</t>
  </si>
  <si>
    <t>13.0174</t>
  </si>
  <si>
    <t>130174</t>
  </si>
  <si>
    <t>13.174</t>
  </si>
  <si>
    <t>665</t>
  </si>
  <si>
    <t>13.0176.0592</t>
  </si>
  <si>
    <t>13.0176</t>
  </si>
  <si>
    <t>130176</t>
  </si>
  <si>
    <t>13.176</t>
  </si>
  <si>
    <t>666</t>
  </si>
  <si>
    <t>13.0177.0593</t>
  </si>
  <si>
    <t>13.0177</t>
  </si>
  <si>
    <t>130177</t>
  </si>
  <si>
    <t>13.177</t>
  </si>
  <si>
    <t>667</t>
  </si>
  <si>
    <t>13.0222.0631</t>
  </si>
  <si>
    <t>13.0222</t>
  </si>
  <si>
    <t>130222</t>
  </si>
  <si>
    <t>37.8D06.0631</t>
  </si>
  <si>
    <t>13.222</t>
  </si>
  <si>
    <t>Lấy dụng cụ tử cung trong ổ bụng qua đường rạch nhỏ</t>
  </si>
  <si>
    <t>Lấy dụng cụ tử cung, triệt sản nữ qua đường rạch nhỏ</t>
  </si>
  <si>
    <t>2.455.100</t>
  </si>
  <si>
    <t>668</t>
  </si>
  <si>
    <t>13.0224.0631</t>
  </si>
  <si>
    <t>13.0224</t>
  </si>
  <si>
    <t>130224</t>
  </si>
  <si>
    <t>13.224</t>
  </si>
  <si>
    <t>Triệt sản nữ qua đường rạch nhỏ</t>
  </si>
  <si>
    <t>669</t>
  </si>
  <si>
    <t>13.0240.0631</t>
  </si>
  <si>
    <t>13.0240</t>
  </si>
  <si>
    <t>130240</t>
  </si>
  <si>
    <t>13.240</t>
  </si>
  <si>
    <t>Hút thai + triệt sản qua đường rạch nhỏ</t>
  </si>
  <si>
    <t>Hút thai + Triệt sản qua đường rạch nhỏ</t>
  </si>
  <si>
    <t>670</t>
  </si>
  <si>
    <t>14.0129.0575</t>
  </si>
  <si>
    <t>14.0129</t>
  </si>
  <si>
    <t>140129</t>
  </si>
  <si>
    <t>14.129</t>
  </si>
  <si>
    <t>671</t>
  </si>
  <si>
    <t>14.0173.0575</t>
  </si>
  <si>
    <t>14.0173</t>
  </si>
  <si>
    <t>140173</t>
  </si>
  <si>
    <t>14.173</t>
  </si>
  <si>
    <t>Ghép da dị loại</t>
  </si>
  <si>
    <t>672</t>
  </si>
  <si>
    <t>15.0032.0997</t>
  </si>
  <si>
    <t>15.0032</t>
  </si>
  <si>
    <t>150032</t>
  </si>
  <si>
    <t>15.32</t>
  </si>
  <si>
    <t>Chỉnh hình tai giữa không tái tạo chuỗi xương con</t>
  </si>
  <si>
    <t>Chỉnh hình tai giữa không tái tạo chuỗi xương con</t>
  </si>
  <si>
    <t>3.204.200</t>
  </si>
  <si>
    <t>673</t>
  </si>
  <si>
    <t>15.0034.0997</t>
  </si>
  <si>
    <t>15.0034</t>
  </si>
  <si>
    <t>150034</t>
  </si>
  <si>
    <t>15.34</t>
  </si>
  <si>
    <t>674</t>
  </si>
  <si>
    <t>15.0035.0971</t>
  </si>
  <si>
    <t>15.0035</t>
  </si>
  <si>
    <t>150035</t>
  </si>
  <si>
    <t>37.8D08.0971</t>
  </si>
  <si>
    <t>15.35</t>
  </si>
  <si>
    <t>Phẫu thuật vá nhĩ bằng nội soi</t>
  </si>
  <si>
    <t>Phẫu thuật nội soi đặt ống thông khí màng nhĩ 1 bên, 2 bên</t>
  </si>
  <si>
    <t>2.976.800</t>
  </si>
  <si>
    <t>675</t>
  </si>
  <si>
    <t>15.0036.0971</t>
  </si>
  <si>
    <t>15.0036</t>
  </si>
  <si>
    <t>150036</t>
  </si>
  <si>
    <t>15.36</t>
  </si>
  <si>
    <t>Phẫu thuật tạo hình màng nhĩ</t>
  </si>
  <si>
    <t>676</t>
  </si>
  <si>
    <t>15.0048.0971</t>
  </si>
  <si>
    <t>15.0048</t>
  </si>
  <si>
    <t>150048</t>
  </si>
  <si>
    <t>15.48</t>
  </si>
  <si>
    <t>Đặt ống thông khí màng nhĩ</t>
  </si>
  <si>
    <t>677</t>
  </si>
  <si>
    <t>15.0049.0971</t>
  </si>
  <si>
    <t>15.0049</t>
  </si>
  <si>
    <t>150049</t>
  </si>
  <si>
    <t>15.49</t>
  </si>
  <si>
    <t>Phẫu thuật nội soi đặt ống thông khí màng nhĩ</t>
  </si>
  <si>
    <t>678</t>
  </si>
  <si>
    <t>15.0064.0960</t>
  </si>
  <si>
    <t>15.0064</t>
  </si>
  <si>
    <t>150064</t>
  </si>
  <si>
    <t>37.8D08.0960</t>
  </si>
  <si>
    <t>15.64</t>
  </si>
  <si>
    <t>Phẫu thuật nội soi thắt/đốt động mạch bướm khẩu cái</t>
  </si>
  <si>
    <t>Phẫu thuật nội soi thắt/ đốt động mạch bướm khẩu cái</t>
  </si>
  <si>
    <t>Phẫu thuật nội soi cầm máu mũi 1 bên, 2 bên</t>
  </si>
  <si>
    <t>Chưa bao gồm mũi Hummer và tay cắt, thuốc và oxy</t>
  </si>
  <si>
    <t>679</t>
  </si>
  <si>
    <t>15.0068.0960</t>
  </si>
  <si>
    <t>15.0068</t>
  </si>
  <si>
    <t>150068</t>
  </si>
  <si>
    <t>15.68</t>
  </si>
  <si>
    <t>Phẫu thuật nội soi thắt động mạch sàng</t>
  </si>
  <si>
    <t>Phẫu thuật nội soi thắt động mạch sàng</t>
  </si>
  <si>
    <t>680</t>
  </si>
  <si>
    <t>15.0090.0956</t>
  </si>
  <si>
    <t>15.0090</t>
  </si>
  <si>
    <t>150090</t>
  </si>
  <si>
    <t>37.8D08.0956</t>
  </si>
  <si>
    <t>15.90</t>
  </si>
  <si>
    <t>Phẫu thuật mở cạnh mũi</t>
  </si>
  <si>
    <t>Phẫu thuật mở cạnh mũi</t>
  </si>
  <si>
    <t>3.634.300</t>
  </si>
  <si>
    <t>681</t>
  </si>
  <si>
    <t>15.0097.0960</t>
  </si>
  <si>
    <t>15.0097</t>
  </si>
  <si>
    <t>150097</t>
  </si>
  <si>
    <t>15.97</t>
  </si>
  <si>
    <t>Phẫu thuật nội soi cầm máu mũi</t>
  </si>
  <si>
    <t>2.033.900</t>
  </si>
  <si>
    <t>682</t>
  </si>
  <si>
    <t>15.0180.0955</t>
  </si>
  <si>
    <t>15.0180</t>
  </si>
  <si>
    <t>150180</t>
  </si>
  <si>
    <t>15.180</t>
  </si>
  <si>
    <t>Phẫu thuật nong hẹp thanh khí quản có stent</t>
  </si>
  <si>
    <t>683</t>
  </si>
  <si>
    <t>15.0181.0955</t>
  </si>
  <si>
    <t>15.0181</t>
  </si>
  <si>
    <t>150181</t>
  </si>
  <si>
    <t>15.181</t>
  </si>
  <si>
    <t>Phẫu thuật nong hẹp thanh khí quản không có stent</t>
  </si>
  <si>
    <t>684</t>
  </si>
  <si>
    <t>15.0256.0572</t>
  </si>
  <si>
    <t>15.0256</t>
  </si>
  <si>
    <t>150256</t>
  </si>
  <si>
    <t>15.256</t>
  </si>
  <si>
    <t>Phẫu thuật khâu nối thần kinh ngoại biên vùng mặt cổ</t>
  </si>
  <si>
    <t>685</t>
  </si>
  <si>
    <t>15.0290.0955</t>
  </si>
  <si>
    <t>15.0290</t>
  </si>
  <si>
    <t>150290</t>
  </si>
  <si>
    <t>15.290</t>
  </si>
  <si>
    <t>1.570.700</t>
  </si>
  <si>
    <t>686</t>
  </si>
  <si>
    <t>15.0292.0957</t>
  </si>
  <si>
    <t>15.0292</t>
  </si>
  <si>
    <t>150292</t>
  </si>
  <si>
    <t>37.8D08.0957</t>
  </si>
  <si>
    <t>15.292</t>
  </si>
  <si>
    <t>Phẫu thuật nang rò giáp lưỡi</t>
  </si>
  <si>
    <t>2.910.400</t>
  </si>
  <si>
    <t>687</t>
  </si>
  <si>
    <t>15.0300.0955</t>
  </si>
  <si>
    <t>15.0300</t>
  </si>
  <si>
    <t>150300</t>
  </si>
  <si>
    <t>15.300</t>
  </si>
  <si>
    <t>Phẫu thuật sinh thiết hạch cổ</t>
  </si>
  <si>
    <t>688</t>
  </si>
  <si>
    <t>15.0391.0955</t>
  </si>
  <si>
    <t>15.0391</t>
  </si>
  <si>
    <t>150391</t>
  </si>
  <si>
    <t>15.391</t>
  </si>
  <si>
    <t>Phẫu thuật mở cạnh cổ lấy dị vật (dị vật thực quản, hỏa khí…)</t>
  </si>
  <si>
    <t>Phẫu thuật mở cạnh cổ lấy dị vật (dị vật thực quản, hỏa khí…)</t>
  </si>
  <si>
    <t>689</t>
  </si>
  <si>
    <t>16.0294.1079</t>
  </si>
  <si>
    <t>16.0294</t>
  </si>
  <si>
    <t>160294</t>
  </si>
  <si>
    <t>16.294</t>
  </si>
  <si>
    <t>2.293.500</t>
  </si>
  <si>
    <t>690</t>
  </si>
  <si>
    <t>16.0295.0576</t>
  </si>
  <si>
    <t>16.0295</t>
  </si>
  <si>
    <t>160295</t>
  </si>
  <si>
    <t>16.295</t>
  </si>
  <si>
    <t>Phẫu thuật điều trị vết thương phần mềm vùng hàm mặt có thiếu hổng tổ chức</t>
  </si>
  <si>
    <t>691</t>
  </si>
  <si>
    <t>16.0348.1089</t>
  </si>
  <si>
    <t>16.0348</t>
  </si>
  <si>
    <t>160348</t>
  </si>
  <si>
    <t>37.8D09.1089</t>
  </si>
  <si>
    <t>16.348</t>
  </si>
  <si>
    <t>Phẫu thuật tháo nẹp, vít</t>
  </si>
  <si>
    <t>Phẫu thuật tháo nẹp, vít [ hai bên]</t>
  </si>
  <si>
    <t>Phẫu thuật tháo nẹp vít sau kết hợp xương hai bên</t>
  </si>
  <si>
    <t>2.665.100</t>
  </si>
  <si>
    <t>692</t>
  </si>
  <si>
    <t>16.0348.1090</t>
  </si>
  <si>
    <t>37.8D09.1090</t>
  </si>
  <si>
    <t>Phẫu thuật tháo nẹp vít sau kết hợp xương lồi cầu</t>
  </si>
  <si>
    <t>2.663.500</t>
  </si>
  <si>
    <t>693</t>
  </si>
  <si>
    <t>16.0348.1091</t>
  </si>
  <si>
    <t>37.8D09.1091</t>
  </si>
  <si>
    <t>Phẫu thuật tháo nẹp vít sau kết hợp xương một bên</t>
  </si>
  <si>
    <t>2.423.300</t>
  </si>
  <si>
    <t>694</t>
  </si>
  <si>
    <t>20.0098.0637</t>
  </si>
  <si>
    <t>20.0098</t>
  </si>
  <si>
    <t>200098</t>
  </si>
  <si>
    <t>20.98</t>
  </si>
  <si>
    <t>695</t>
  </si>
  <si>
    <t>20.0103.0636</t>
  </si>
  <si>
    <t>20.0103</t>
  </si>
  <si>
    <t>200103</t>
  </si>
  <si>
    <t>20.103</t>
  </si>
  <si>
    <t>696</t>
  </si>
  <si>
    <t>26.0034.0553</t>
  </si>
  <si>
    <t>26.0034</t>
  </si>
  <si>
    <t>260034</t>
  </si>
  <si>
    <t>26.34</t>
  </si>
  <si>
    <t>Chuyển vạt xương có nối hoặc ghép mạch vi phẫu</t>
  </si>
  <si>
    <t>697</t>
  </si>
  <si>
    <t>27.0170.0464</t>
  </si>
  <si>
    <t>27.0170</t>
  </si>
  <si>
    <t>270170</t>
  </si>
  <si>
    <t>27.170</t>
  </si>
  <si>
    <t>Phẫu thuật nội soi cắt túi thừa tá tràng</t>
  </si>
  <si>
    <t>698</t>
  </si>
  <si>
    <t>27.0172.0464</t>
  </si>
  <si>
    <t>27.0172</t>
  </si>
  <si>
    <t>270172</t>
  </si>
  <si>
    <t>27.172</t>
  </si>
  <si>
    <t>Phẫu thuật nội soi khâu thủng ruột non</t>
  </si>
  <si>
    <t>699</t>
  </si>
  <si>
    <t>27.0175.0459</t>
  </si>
  <si>
    <t>27.0175</t>
  </si>
  <si>
    <t>270175</t>
  </si>
  <si>
    <t>27.175</t>
  </si>
  <si>
    <t>Phẫu thuật nội soi khâu vết thương ruột non + đưa ruột non ra da trên dòng</t>
  </si>
  <si>
    <t>700</t>
  </si>
  <si>
    <t>27.0183.0462</t>
  </si>
  <si>
    <t>27.0183</t>
  </si>
  <si>
    <t>270183</t>
  </si>
  <si>
    <t>27.183</t>
  </si>
  <si>
    <t>Phẫu thuật nội soi tháo lồng ruột và cố định manh tràng</t>
  </si>
  <si>
    <t>3.692.400</t>
  </si>
  <si>
    <t>701</t>
  </si>
  <si>
    <t>27.0206.0459</t>
  </si>
  <si>
    <t>27.0206</t>
  </si>
  <si>
    <t>270206</t>
  </si>
  <si>
    <t>27.206</t>
  </si>
  <si>
    <t>Phẫu thuật nội soi cắt túi thừa đại tràng</t>
  </si>
  <si>
    <t>702</t>
  </si>
  <si>
    <t>27.0207.0459</t>
  </si>
  <si>
    <t>27.0207</t>
  </si>
  <si>
    <t>270207</t>
  </si>
  <si>
    <t>27.207</t>
  </si>
  <si>
    <t>Phẫu thuật nội soi khâu thủng đại tràng</t>
  </si>
  <si>
    <t>703</t>
  </si>
  <si>
    <t>27.208b.0459</t>
  </si>
  <si>
    <t>27.208b</t>
  </si>
  <si>
    <t>Phẫu thuật nội soi khâu vết thương đại tràng</t>
  </si>
  <si>
    <t>704</t>
  </si>
  <si>
    <t>27.0225.0462</t>
  </si>
  <si>
    <t>27.0225</t>
  </si>
  <si>
    <t>270225</t>
  </si>
  <si>
    <t>27.225</t>
  </si>
  <si>
    <t>Phẫu thuật nội soi cố định trực tràng</t>
  </si>
  <si>
    <t>705</t>
  </si>
  <si>
    <t>27.0226.0462</t>
  </si>
  <si>
    <t>27.0226</t>
  </si>
  <si>
    <t>270226</t>
  </si>
  <si>
    <t>27.226</t>
  </si>
  <si>
    <t>Phẫu thuật nội soi cố định trực tràng + cắt đoạn đại tràng</t>
  </si>
  <si>
    <t>706</t>
  </si>
  <si>
    <t>27.0227.0459</t>
  </si>
  <si>
    <t>27.0227</t>
  </si>
  <si>
    <t>270227</t>
  </si>
  <si>
    <t>27.227</t>
  </si>
  <si>
    <t>Phẫu thuật nội soi khâu thủng trực tràng</t>
  </si>
  <si>
    <t>707</t>
  </si>
  <si>
    <t>27.0229.0459</t>
  </si>
  <si>
    <t>27.0229</t>
  </si>
  <si>
    <t>270229</t>
  </si>
  <si>
    <t>27.229</t>
  </si>
  <si>
    <t>Phẫu thuật nội soi khâu vết thương trực tràng</t>
  </si>
  <si>
    <t>708</t>
  </si>
  <si>
    <t>27.0234.0462</t>
  </si>
  <si>
    <t>27.0234</t>
  </si>
  <si>
    <t>270234</t>
  </si>
  <si>
    <t>27.234</t>
  </si>
  <si>
    <t>Phẫu thuật nội soi cố định trực tràng trong điều trị sa trực tràng</t>
  </si>
  <si>
    <t>709</t>
  </si>
  <si>
    <t>27.0235.0462</t>
  </si>
  <si>
    <t>27.0235</t>
  </si>
  <si>
    <t>270235</t>
  </si>
  <si>
    <t>27.235</t>
  </si>
  <si>
    <t>Phẫu thuật nội soi cố định trực tràng bằng lưới trong điều trị sa trực tràng</t>
  </si>
  <si>
    <t>710</t>
  </si>
  <si>
    <t>27.0367.0436</t>
  </si>
  <si>
    <t>27.0367</t>
  </si>
  <si>
    <t>270367</t>
  </si>
  <si>
    <t>27.367</t>
  </si>
  <si>
    <t>Nội soi mở rộng niệu quản, nong rộng niệu quản</t>
  </si>
  <si>
    <t>711</t>
  </si>
  <si>
    <t>27.0383.0426</t>
  </si>
  <si>
    <t>27.0383</t>
  </si>
  <si>
    <t>270383</t>
  </si>
  <si>
    <t>27.383</t>
  </si>
  <si>
    <t>Phẫu thuật nội soi cắt túi thừa bàng quang</t>
  </si>
  <si>
    <t>3.721.800</t>
  </si>
  <si>
    <t>712</t>
  </si>
  <si>
    <t>27.0385.0426</t>
  </si>
  <si>
    <t>27.0385</t>
  </si>
  <si>
    <t>270385</t>
  </si>
  <si>
    <t>27.385</t>
  </si>
  <si>
    <t>Nội soi bàng quang cắt u</t>
  </si>
  <si>
    <t>713</t>
  </si>
  <si>
    <t>27.0386.0426</t>
  </si>
  <si>
    <t>27.0386</t>
  </si>
  <si>
    <t>270386</t>
  </si>
  <si>
    <t>27.386</t>
  </si>
  <si>
    <t>Cắt u bàng quang tái phát qua nội soi</t>
  </si>
  <si>
    <t>Cắt u bàng quang tái phát qua nội soi</t>
  </si>
  <si>
    <t>714</t>
  </si>
  <si>
    <t>27.0422.0688</t>
  </si>
  <si>
    <t>27.0422</t>
  </si>
  <si>
    <t>270422</t>
  </si>
  <si>
    <t>27.422</t>
  </si>
  <si>
    <t>Phẫu thuật nội soi buồng tử cung cắt polyp</t>
  </si>
  <si>
    <t>Phẫu thuật nội soi buồng tử cung cắt polype</t>
  </si>
  <si>
    <t>715</t>
  </si>
  <si>
    <t>27.0423.0688</t>
  </si>
  <si>
    <t>27.0423</t>
  </si>
  <si>
    <t>270423</t>
  </si>
  <si>
    <t>27.423</t>
  </si>
  <si>
    <t>Phẫu thuật nội soi buồng tử cung cắt u xơ</t>
  </si>
  <si>
    <t>716</t>
  </si>
  <si>
    <t>27.0424.0688</t>
  </si>
  <si>
    <t>27.0424</t>
  </si>
  <si>
    <t>270424</t>
  </si>
  <si>
    <t>27.424</t>
  </si>
  <si>
    <t>Phẫu thuật nội soi buồng tử cung cắt dính buồng tử cung</t>
  </si>
  <si>
    <t>717</t>
  </si>
  <si>
    <t>27.0425.0688</t>
  </si>
  <si>
    <t>27.0425</t>
  </si>
  <si>
    <t>270425</t>
  </si>
  <si>
    <t>27.425</t>
  </si>
  <si>
    <t>Phẫu thuật nội soi buồng tử cung cắt vách ngăn</t>
  </si>
  <si>
    <t>718</t>
  </si>
  <si>
    <t>27.0518.0428</t>
  </si>
  <si>
    <t>27.0518</t>
  </si>
  <si>
    <t>270518</t>
  </si>
  <si>
    <t>37.8D05.0428</t>
  </si>
  <si>
    <t>27.518</t>
  </si>
  <si>
    <t>Phẫu thuật nội soi cắt cổ bàng quang</t>
  </si>
  <si>
    <t xml:space="preserve">Phẫu thuật nội soi cắt cổ bàng quang </t>
  </si>
  <si>
    <t>719</t>
  </si>
  <si>
    <t>28.0008.0574</t>
  </si>
  <si>
    <t>28.0008</t>
  </si>
  <si>
    <t>280008</t>
  </si>
  <si>
    <t>28.8</t>
  </si>
  <si>
    <t>Phẫu thuật điều trị da đầu đứt rời không sử dụng kỹ thuật vi phẫu</t>
  </si>
  <si>
    <t>Phẫu thuật điều trị da đầu đứt rời không sử dụng kỹ thuật vi phẫu [diện tích ≥10 cm2]</t>
  </si>
  <si>
    <t>720</t>
  </si>
  <si>
    <t>28.0008.0575</t>
  </si>
  <si>
    <t>721</t>
  </si>
  <si>
    <t>28.0013.0575</t>
  </si>
  <si>
    <t>28.0013</t>
  </si>
  <si>
    <t>280013</t>
  </si>
  <si>
    <t>28.13</t>
  </si>
  <si>
    <t>Tạo hình khuyết da đầu bằng ghép da mỏng</t>
  </si>
  <si>
    <t>Tạo hình khuyết da đầu bằng ghép da mỏng [diện tích ≥10 cm2]</t>
  </si>
  <si>
    <t>722</t>
  </si>
  <si>
    <t>28.0013.0574</t>
  </si>
  <si>
    <t>723</t>
  </si>
  <si>
    <t>28.0014.0574</t>
  </si>
  <si>
    <t>28.0014</t>
  </si>
  <si>
    <t>280014</t>
  </si>
  <si>
    <t>28.14</t>
  </si>
  <si>
    <t>Tạo hình khuyết da đầu bằng ghép da dày</t>
  </si>
  <si>
    <t>Tạo hình khuyết da đầu bằng ghép da dày [diện tích ≥10 cm2]</t>
  </si>
  <si>
    <t>724</t>
  </si>
  <si>
    <t>28.0014.0575</t>
  </si>
  <si>
    <t>725</t>
  </si>
  <si>
    <t>28.0021.1135</t>
  </si>
  <si>
    <t>28.0021</t>
  </si>
  <si>
    <t>280021</t>
  </si>
  <si>
    <t>28.21</t>
  </si>
  <si>
    <t>Phẫu thuật đặt túi giãn da vùng da đầu</t>
  </si>
  <si>
    <t>Phẫu thuật đặt túi giãn da vùng da đầu</t>
  </si>
  <si>
    <t>726</t>
  </si>
  <si>
    <t>28.0023.1135</t>
  </si>
  <si>
    <t>28.0023</t>
  </si>
  <si>
    <t>280023</t>
  </si>
  <si>
    <t>28.23</t>
  </si>
  <si>
    <t>Phẫu thuật tạo vạt giãn da vùng da đầu</t>
  </si>
  <si>
    <t>Phẫu thuật tạo vạt giãn da vùng da đầu</t>
  </si>
  <si>
    <t>727</t>
  </si>
  <si>
    <t>28.0024.1135</t>
  </si>
  <si>
    <t>28.0024</t>
  </si>
  <si>
    <t>280024</t>
  </si>
  <si>
    <t>28.24</t>
  </si>
  <si>
    <t>Phẫu thuật giãn da cấp tính vùng da đầu</t>
  </si>
  <si>
    <t>Phẫu thuật giãn da cấp tính vùng da đầu</t>
  </si>
  <si>
    <t>728</t>
  </si>
  <si>
    <t>28.0066.0575</t>
  </si>
  <si>
    <t>28.0066</t>
  </si>
  <si>
    <t>280066</t>
  </si>
  <si>
    <t>28.66</t>
  </si>
  <si>
    <t>Phẫu thuật ghép da tự thân vùng mi mắt</t>
  </si>
  <si>
    <t>729</t>
  </si>
  <si>
    <t>28.0104.1135</t>
  </si>
  <si>
    <t>28.0104</t>
  </si>
  <si>
    <t>280104</t>
  </si>
  <si>
    <t>28.104</t>
  </si>
  <si>
    <t>Phẫu thuật đặt túi giãn da cho tạo hình tháp mũi</t>
  </si>
  <si>
    <t>Phẫu thuật đặt túi gĩan da cho tạo hình tháp mũi</t>
  </si>
  <si>
    <t>730</t>
  </si>
  <si>
    <t>28.0105.1135</t>
  </si>
  <si>
    <t>28.0105</t>
  </si>
  <si>
    <t>280105</t>
  </si>
  <si>
    <t>28.105</t>
  </si>
  <si>
    <t>Phẫu thuật tạo tạo vạt giãn cho tạo hình tháp mũi</t>
  </si>
  <si>
    <t>Phẫu thuật tạo tạo vạt giãncho tạo hình tháp mũi</t>
  </si>
  <si>
    <t>731</t>
  </si>
  <si>
    <t>28.0108.0575</t>
  </si>
  <si>
    <t>28.0108</t>
  </si>
  <si>
    <t>280108</t>
  </si>
  <si>
    <t>28.108</t>
  </si>
  <si>
    <t>Phẫu thuật giải phóng sẹo chít hẹp lỗ mũi</t>
  </si>
  <si>
    <t>732</t>
  </si>
  <si>
    <t>28.0111.0575</t>
  </si>
  <si>
    <t>28.0111</t>
  </si>
  <si>
    <t>280111</t>
  </si>
  <si>
    <t>28.111</t>
  </si>
  <si>
    <t>Phẫu thuật tái tạo khuyết nhỏ do vết thương môi</t>
  </si>
  <si>
    <t>733</t>
  </si>
  <si>
    <t>28.0161.0576</t>
  </si>
  <si>
    <t>28.0161</t>
  </si>
  <si>
    <t>280161</t>
  </si>
  <si>
    <t>28.161</t>
  </si>
  <si>
    <t>Phẫu thuật khâu đơn giản vết thương vùng mặt cổ</t>
  </si>
  <si>
    <t>734</t>
  </si>
  <si>
    <t>28.0162.0576</t>
  </si>
  <si>
    <t>28.0162</t>
  </si>
  <si>
    <t>280162</t>
  </si>
  <si>
    <t>28.162</t>
  </si>
  <si>
    <t>Phẫu thuật vết thương phần mềm vùng hàm mặt không thiếu hổng tổ chức</t>
  </si>
  <si>
    <t>735</t>
  </si>
  <si>
    <t>28.0205.0553</t>
  </si>
  <si>
    <t>28.0205</t>
  </si>
  <si>
    <t>280205</t>
  </si>
  <si>
    <t>28.205</t>
  </si>
  <si>
    <t>Phẫu thuật ghép xương tự thân tức thì sau cắt đoạn xương hàm trên</t>
  </si>
  <si>
    <t>736</t>
  </si>
  <si>
    <t>28.0259.1135</t>
  </si>
  <si>
    <t>28.0259</t>
  </si>
  <si>
    <t>280259</t>
  </si>
  <si>
    <t>28.259</t>
  </si>
  <si>
    <t>Phẫu thuật điều trị sẹo bỏng vú bằng kỹ thuật giãn da</t>
  </si>
  <si>
    <t>737</t>
  </si>
  <si>
    <t>28.0264.0653</t>
  </si>
  <si>
    <t>28.0264</t>
  </si>
  <si>
    <t>280264</t>
  </si>
  <si>
    <t>28.264</t>
  </si>
  <si>
    <t>Phẫu thuật cắt bỏ u xơ vú</t>
  </si>
  <si>
    <t>738</t>
  </si>
  <si>
    <t>28.0265.0653</t>
  </si>
  <si>
    <t>28.0265</t>
  </si>
  <si>
    <t>280265</t>
  </si>
  <si>
    <t>28.265</t>
  </si>
  <si>
    <t>Phẫu thuật cắt bỏ tuyến vú phụ</t>
  </si>
  <si>
    <t>739</t>
  </si>
  <si>
    <t>28.0266.0653</t>
  </si>
  <si>
    <t>28.0266</t>
  </si>
  <si>
    <t>280266</t>
  </si>
  <si>
    <t>28.266</t>
  </si>
  <si>
    <t>Phẫu thuật cắt bỏ vú thừa</t>
  </si>
  <si>
    <t>740</t>
  </si>
  <si>
    <t>28.0267.0653</t>
  </si>
  <si>
    <t>28.0267</t>
  </si>
  <si>
    <t>280267</t>
  </si>
  <si>
    <t>28.267</t>
  </si>
  <si>
    <t>Phẫu thuật cắt bỏ u tuyến vú lành tính philoid</t>
  </si>
  <si>
    <t>741</t>
  </si>
  <si>
    <t>28.0273.1135</t>
  </si>
  <si>
    <t>28.0273</t>
  </si>
  <si>
    <t>280273</t>
  </si>
  <si>
    <t>28.273</t>
  </si>
  <si>
    <t>Phẫu thuật Tạo hình khuyết phần mềm thành ngực, bụng bằng vạt giãn da</t>
  </si>
  <si>
    <t>742</t>
  </si>
  <si>
    <t>28.0280.0571</t>
  </si>
  <si>
    <t>28.0280</t>
  </si>
  <si>
    <t>280280</t>
  </si>
  <si>
    <t>28.280</t>
  </si>
  <si>
    <t>Phẫu thuật cắt bỏ tổ chức hoại tử trong ổ loét tì đè</t>
  </si>
  <si>
    <t>743</t>
  </si>
  <si>
    <t>28.0287.0574</t>
  </si>
  <si>
    <t>28.0287</t>
  </si>
  <si>
    <t>280287</t>
  </si>
  <si>
    <t>28.287</t>
  </si>
  <si>
    <t>Phẫu thuật ghép mảnh da dương vật bị lột găng</t>
  </si>
  <si>
    <t>744</t>
  </si>
  <si>
    <t>28.0288.0576</t>
  </si>
  <si>
    <t>28.0288</t>
  </si>
  <si>
    <t>280288</t>
  </si>
  <si>
    <t>28.288</t>
  </si>
  <si>
    <t>Phẫu thuật điều trị vết thương dương vật</t>
  </si>
  <si>
    <t>745</t>
  </si>
  <si>
    <t>28.0292.0437</t>
  </si>
  <si>
    <t>28.0292</t>
  </si>
  <si>
    <t>280292</t>
  </si>
  <si>
    <t>28.292</t>
  </si>
  <si>
    <t>Phẫu thuật tạo hình dương vật bằng vạt da có cuống mạch kế cận</t>
  </si>
  <si>
    <t>746</t>
  </si>
  <si>
    <t>28.0296.0651</t>
  </si>
  <si>
    <t>28.0296</t>
  </si>
  <si>
    <t>280296</t>
  </si>
  <si>
    <t>28.296</t>
  </si>
  <si>
    <t>Phẫu thuật cắt bỏ âm vật</t>
  </si>
  <si>
    <t>747</t>
  </si>
  <si>
    <t>28.0299.0662</t>
  </si>
  <si>
    <t>28.0299</t>
  </si>
  <si>
    <t>280299</t>
  </si>
  <si>
    <t>28.299</t>
  </si>
  <si>
    <t>Phãu thuật cắt bỏ vách ngăn âm đạo</t>
  </si>
  <si>
    <t>748</t>
  </si>
  <si>
    <t>28.0304.0574</t>
  </si>
  <si>
    <t>28.0304</t>
  </si>
  <si>
    <t>280304</t>
  </si>
  <si>
    <t>28.304</t>
  </si>
  <si>
    <t>Phẫu thuật tạo hình dị tật ngắn âm đạo bằng ghép da tự thân</t>
  </si>
  <si>
    <t>749</t>
  </si>
  <si>
    <t>28.0304.0575</t>
  </si>
  <si>
    <t>750</t>
  </si>
  <si>
    <t>28.0305.0574</t>
  </si>
  <si>
    <t>28.0305</t>
  </si>
  <si>
    <t>280305</t>
  </si>
  <si>
    <t>28.305</t>
  </si>
  <si>
    <t>Phẫu thuật tạo hình dị tật ngắn âm đạo bằng vạt có cuống mạch nuôi</t>
  </si>
  <si>
    <t>751</t>
  </si>
  <si>
    <t>28.0312.0705</t>
  </si>
  <si>
    <t>28.0312</t>
  </si>
  <si>
    <t>280312</t>
  </si>
  <si>
    <t>28.312</t>
  </si>
  <si>
    <t>Phẫu thuật tạo hình âm đạo trong lưỡng giới</t>
  </si>
  <si>
    <t>752</t>
  </si>
  <si>
    <t>28.0337.0559</t>
  </si>
  <si>
    <t>28.0337</t>
  </si>
  <si>
    <t>280337</t>
  </si>
  <si>
    <t>28.337</t>
  </si>
  <si>
    <t>753</t>
  </si>
  <si>
    <t>28.0338.0559</t>
  </si>
  <si>
    <t>28.0338</t>
  </si>
  <si>
    <t>280338</t>
  </si>
  <si>
    <t>28.338</t>
  </si>
  <si>
    <t>Phẫu thuật ghép gân gấp không sử dụng vi phẫu thuật</t>
  </si>
  <si>
    <t>754</t>
  </si>
  <si>
    <t>28.0340.0559</t>
  </si>
  <si>
    <t>28.0340</t>
  </si>
  <si>
    <t>280340</t>
  </si>
  <si>
    <t>28.340</t>
  </si>
  <si>
    <t>755</t>
  </si>
  <si>
    <t>28.0342.0559</t>
  </si>
  <si>
    <t>28.0342</t>
  </si>
  <si>
    <t>280342</t>
  </si>
  <si>
    <t>28.342</t>
  </si>
  <si>
    <t>Khâu nối thần kinh không sử dụng vi phẫu thuật</t>
  </si>
  <si>
    <t>Khâu nối thần kinh không sử dụng vi phẫu thuật [tính 1 gân]</t>
  </si>
  <si>
    <t>756</t>
  </si>
  <si>
    <t>28.0344.0559</t>
  </si>
  <si>
    <t>28.0344</t>
  </si>
  <si>
    <t>280344</t>
  </si>
  <si>
    <t>28.344</t>
  </si>
  <si>
    <t>757</t>
  </si>
  <si>
    <t>28.0352.1091</t>
  </si>
  <si>
    <t>28.0352</t>
  </si>
  <si>
    <t>280352</t>
  </si>
  <si>
    <t>28.352</t>
  </si>
  <si>
    <t>Rút nẹp vít và các dụng cụ khác sau phẫu thuật</t>
  </si>
  <si>
    <t>Rút nẹp vít và các dụng cụ khác sau phẫu thuật [Dùng cho chuyên khoa Răng Hàm Mặt và 1 bên]</t>
  </si>
  <si>
    <t>758</t>
  </si>
  <si>
    <t>28.0373.0574</t>
  </si>
  <si>
    <t>28.0373</t>
  </si>
  <si>
    <t>280373</t>
  </si>
  <si>
    <t>28.373</t>
  </si>
  <si>
    <t>Phẫu thuật sửa sẹo co ngón tay bằng ghép da tự thân</t>
  </si>
  <si>
    <t>759</t>
  </si>
  <si>
    <t>28.0385.0574</t>
  </si>
  <si>
    <t>28.0385</t>
  </si>
  <si>
    <t>280385</t>
  </si>
  <si>
    <t>28.385</t>
  </si>
  <si>
    <t>Phẫu thuật tạo hình các khuyết da vùng đùi bằng ghép da tự thân</t>
  </si>
  <si>
    <t>760</t>
  </si>
  <si>
    <t>28.0386.0574</t>
  </si>
  <si>
    <t>28.0386</t>
  </si>
  <si>
    <t>280386</t>
  </si>
  <si>
    <t>28.386</t>
  </si>
  <si>
    <t>Phẫu thuật tạo hình các khuyết da vùng khoeo bằng ghép da tự thân</t>
  </si>
  <si>
    <t>761</t>
  </si>
  <si>
    <t>28.0387.0574</t>
  </si>
  <si>
    <t>28.0387</t>
  </si>
  <si>
    <t>280387</t>
  </si>
  <si>
    <t>28.387</t>
  </si>
  <si>
    <t>Phẫu thuật tạo hình các khuyết da vùng cẳng bằng ghép da tự thân</t>
  </si>
  <si>
    <t>THÔNG TIN SO SÁNH</t>
  </si>
  <si>
    <t>Đơn vị tính: Đồng</t>
  </si>
  <si>
    <t>PHỤ LỤC IV</t>
  </si>
  <si>
    <t>Mức giá</t>
  </si>
  <si>
    <r>
      <t xml:space="preserve">
</t>
    </r>
    <r>
      <rPr>
        <i/>
        <sz val="14"/>
        <rFont val="Times New Roman"/>
        <family val="1"/>
      </rPr>
      <t>(Ban hành kèm theo Nghị quyết số      /NQ-HĐND ngày 06/12/2024 của Hội đồng nhân dân tỉnh)</t>
    </r>
  </si>
  <si>
    <t>Tên phê duyệt giá</t>
  </si>
  <si>
    <t>Tên phê duyệt DVKT</t>
  </si>
  <si>
    <t>02.0511.1138_GT</t>
  </si>
  <si>
    <t>02.0512.1138_GT</t>
  </si>
  <si>
    <t>02.0513.1138_GT</t>
  </si>
  <si>
    <t>03.1615.0575_GT</t>
  </si>
  <si>
    <t>03.1648.0575_GT</t>
  </si>
  <si>
    <t>03.2064.1079_GT</t>
  </si>
  <si>
    <t>03.2104.0997_GT</t>
  </si>
  <si>
    <t>03.2205.0955_GT</t>
  </si>
  <si>
    <t>03.2247.0627_GT</t>
  </si>
  <si>
    <t>03.2248.0685_GT</t>
  </si>
  <si>
    <t>03.2249.0681_GT</t>
  </si>
  <si>
    <t>03.2250.0704_GT</t>
  </si>
  <si>
    <t>03.2251.0705_GT</t>
  </si>
  <si>
    <t>03.2252.0662_GT</t>
  </si>
  <si>
    <t>03.2253.0651_GT</t>
  </si>
  <si>
    <t>03.2254.0686_GT</t>
  </si>
  <si>
    <t>03.2255.0616_GT</t>
  </si>
  <si>
    <t>03.2256.0669_GT</t>
  </si>
  <si>
    <t>03.2257.0663_GT</t>
  </si>
  <si>
    <t>03.2263.0624_GT</t>
  </si>
  <si>
    <t>03.2264.0669_GT</t>
  </si>
  <si>
    <t>03.2500.0558_GT</t>
  </si>
  <si>
    <t>03.2629.0407_GT</t>
  </si>
  <si>
    <t>03.2632.0400_GT</t>
  </si>
  <si>
    <t>03.2639.0558_GT</t>
  </si>
  <si>
    <t>03.2640.0407_GT</t>
  </si>
  <si>
    <t>03.2643.0558_GT</t>
  </si>
  <si>
    <t>03.2671.0491_GT</t>
  </si>
  <si>
    <t>03.2675.0491_GT</t>
  </si>
  <si>
    <t>03.2688.0464_GT</t>
  </si>
  <si>
    <t>03.2708.0416_GT</t>
  </si>
  <si>
    <t>03.2709.0424_GT</t>
  </si>
  <si>
    <t>03.2713.0416_GT</t>
  </si>
  <si>
    <t>03.2714.0416_GT</t>
  </si>
  <si>
    <t>03.2715.0416_GT</t>
  </si>
  <si>
    <t>03.2716.0425_GT</t>
  </si>
  <si>
    <t>03.2721.0598_GT</t>
  </si>
  <si>
    <t>03.2723.0661_GT</t>
  </si>
  <si>
    <t>03.2724.0703_GT</t>
  </si>
  <si>
    <t>03.2725.0681_GT</t>
  </si>
  <si>
    <t>03.2726.0627_GT</t>
  </si>
  <si>
    <t>03.2728.0661_GT</t>
  </si>
  <si>
    <t>03.2729.0683_GT</t>
  </si>
  <si>
    <t>03.2730.0683_GT</t>
  </si>
  <si>
    <t>03.2731.0683_GT</t>
  </si>
  <si>
    <t>03.2732.0683_GT</t>
  </si>
  <si>
    <t>03.2733.0597_GT</t>
  </si>
  <si>
    <t>03.2735.0653_GT</t>
  </si>
  <si>
    <t>03.2744.0534_GT</t>
  </si>
  <si>
    <t>03.2745.0534_GT</t>
  </si>
  <si>
    <t>03.2746.0534_GT</t>
  </si>
  <si>
    <t>03.2747.0534_GT</t>
  </si>
  <si>
    <t>03.2748.0534_GT</t>
  </si>
  <si>
    <t>03.2749.0534_GT</t>
  </si>
  <si>
    <t>03.2750.0534_GT</t>
  </si>
  <si>
    <t>03.2758.0558_GT</t>
  </si>
  <si>
    <t>03.2759.0534_GT</t>
  </si>
  <si>
    <t>03.2948.0437_GT</t>
  </si>
  <si>
    <t>03.2983.1135_GT</t>
  </si>
  <si>
    <t>03.3077.0572_GT</t>
  </si>
  <si>
    <t>03.3083.0576_GT</t>
  </si>
  <si>
    <t>03.3216.0399_GT</t>
  </si>
  <si>
    <t>03.3219.1187_GT</t>
  </si>
  <si>
    <t>03.3234.0400_GT</t>
  </si>
  <si>
    <t>03.3282.0493_GT</t>
  </si>
  <si>
    <t>03.3283.0493_GT</t>
  </si>
  <si>
    <t>03.3289.0491_GT</t>
  </si>
  <si>
    <t>03.3292.0491_GT</t>
  </si>
  <si>
    <t>03.3297.0491_GT</t>
  </si>
  <si>
    <t>03.3315.0491_GT</t>
  </si>
  <si>
    <t>03.3316.0491_GT</t>
  </si>
  <si>
    <t>03.3327.0459_GT</t>
  </si>
  <si>
    <t>03.3328.0686_GT</t>
  </si>
  <si>
    <t>03.3330.0493_GT</t>
  </si>
  <si>
    <t>03.3332.0493_GT</t>
  </si>
  <si>
    <t>03.3346.0663_GT</t>
  </si>
  <si>
    <t>03.3348.0494_GT</t>
  </si>
  <si>
    <t>03.3349.0494_GT</t>
  </si>
  <si>
    <t>03.3350.0494_GT</t>
  </si>
  <si>
    <t>03.3356.0669_GT</t>
  </si>
  <si>
    <t>03.3359.0494_GT</t>
  </si>
  <si>
    <t>03.3364.0494_GT</t>
  </si>
  <si>
    <t>03.3365.0494_GT</t>
  </si>
  <si>
    <t>03.3366.0494_GT</t>
  </si>
  <si>
    <t>03.3367.0494_GT</t>
  </si>
  <si>
    <t>03.3368.0494_GT</t>
  </si>
  <si>
    <t>03.3369.0494_GT</t>
  </si>
  <si>
    <t>03.3370.0494_GT</t>
  </si>
  <si>
    <t>03.3371.0494_GT</t>
  </si>
  <si>
    <t>03.3377.0494_GT</t>
  </si>
  <si>
    <t>03.3378.0494_GT</t>
  </si>
  <si>
    <t>03.3379.0494_GT</t>
  </si>
  <si>
    <t>03.3381.0492_GT</t>
  </si>
  <si>
    <t>03.3384.0492_GT</t>
  </si>
  <si>
    <t>03.3385.0493_GT</t>
  </si>
  <si>
    <t>03.3386.0686_GT</t>
  </si>
  <si>
    <t>03.3391.0683_GT</t>
  </si>
  <si>
    <t>03.3394.0464_GT</t>
  </si>
  <si>
    <t>03.3395.0492_GT</t>
  </si>
  <si>
    <t>03.3396.0492_GT</t>
  </si>
  <si>
    <t>03.3397.0492_GT</t>
  </si>
  <si>
    <t>03.3400.0632_GT</t>
  </si>
  <si>
    <t>03.3401.0492_GT</t>
  </si>
  <si>
    <t>03.3402.0491_GT</t>
  </si>
  <si>
    <t>03.3416.0493_GT</t>
  </si>
  <si>
    <t>03.3438.0464_GT</t>
  </si>
  <si>
    <t>03.3443.0464_GT</t>
  </si>
  <si>
    <t>03.3444.0464_GT</t>
  </si>
  <si>
    <t>03.3454.0464_GT</t>
  </si>
  <si>
    <t>03.3458.0493_GT</t>
  </si>
  <si>
    <t>03.3460.0464_GT</t>
  </si>
  <si>
    <t>03.3465.0421_GT</t>
  </si>
  <si>
    <t>03.3469.0416_GT</t>
  </si>
  <si>
    <t>03.3470.0416_GT</t>
  </si>
  <si>
    <t>03.3471.0416_GT</t>
  </si>
  <si>
    <t>03.3472.0416_GT</t>
  </si>
  <si>
    <t>03.3475.0421_GT</t>
  </si>
  <si>
    <t>03.3476.0421_GT</t>
  </si>
  <si>
    <t>03.3477.0421_GT</t>
  </si>
  <si>
    <t>03.3478.0421_GT</t>
  </si>
  <si>
    <t>03.3479.0421_GT</t>
  </si>
  <si>
    <t>03.3482.0464_GT</t>
  </si>
  <si>
    <t>03.3489.0464_GT</t>
  </si>
  <si>
    <t>03.3492.0421_GT</t>
  </si>
  <si>
    <t>03.3493.0421_GT</t>
  </si>
  <si>
    <t>03.3494.0421_GT</t>
  </si>
  <si>
    <t>03.3498.0464_GT</t>
  </si>
  <si>
    <t>03.3503.0424_GT</t>
  </si>
  <si>
    <t>03.3510.0424_GT</t>
  </si>
  <si>
    <t>03.3514.0424_GT</t>
  </si>
  <si>
    <t>03.3516.0429_GT</t>
  </si>
  <si>
    <t>03.3517.0421_GT</t>
  </si>
  <si>
    <t>03.3521.0429_GT</t>
  </si>
  <si>
    <t>03.3522.0424_GT</t>
  </si>
  <si>
    <t>03.3527.0425_GT</t>
  </si>
  <si>
    <t>03.3530.0429_GT</t>
  </si>
  <si>
    <t>03.3531.0421_GT</t>
  </si>
  <si>
    <t>03.3537.0434_GT</t>
  </si>
  <si>
    <t>03.3538.0434_GT</t>
  </si>
  <si>
    <t>03.3543.0434_GT</t>
  </si>
  <si>
    <t>03.3544.0434_GT</t>
  </si>
  <si>
    <t>03.3545.0434_GT</t>
  </si>
  <si>
    <t>03.3554.0437_GT</t>
  </si>
  <si>
    <t>03.3556.0705_GT</t>
  </si>
  <si>
    <t>03.3559.0705_GT</t>
  </si>
  <si>
    <t>03.3565.0491_GT</t>
  </si>
  <si>
    <t>03.3566.0705_GT</t>
  </si>
  <si>
    <t>03.3586.0435_GT</t>
  </si>
  <si>
    <t>03.3587.0435_GT</t>
  </si>
  <si>
    <t>03.3589.0492_GT</t>
  </si>
  <si>
    <t>03.3590.0492_GT</t>
  </si>
  <si>
    <t>03.3595.0662_GT</t>
  </si>
  <si>
    <t>03.3598.0491_GT</t>
  </si>
  <si>
    <t>03.3599.0492_GT</t>
  </si>
  <si>
    <t>03.3601.0435_GT</t>
  </si>
  <si>
    <t>03.3607.0435_GT</t>
  </si>
  <si>
    <t>03.3609.0553_GT</t>
  </si>
  <si>
    <t>03.3610.0553_GT</t>
  </si>
  <si>
    <t>03.3617.0553_GT</t>
  </si>
  <si>
    <t>03.3621.0553_GT</t>
  </si>
  <si>
    <t>03.3645.0550_GT</t>
  </si>
  <si>
    <t>03.3648.0534_GT</t>
  </si>
  <si>
    <t>03.3650.0553_GT</t>
  </si>
  <si>
    <t>03.3651.0558_GT</t>
  </si>
  <si>
    <t>03.3661.0548_GT</t>
  </si>
  <si>
    <t>03.3664.0548_GT</t>
  </si>
  <si>
    <t>03.3666.0550_GT</t>
  </si>
  <si>
    <t>03.3667.0551_GT</t>
  </si>
  <si>
    <t>03.3668.0534_GT</t>
  </si>
  <si>
    <t>03.3669.0548_GT</t>
  </si>
  <si>
    <t>03.3670.0550_GT</t>
  </si>
  <si>
    <t>03.3671.0551_GT</t>
  </si>
  <si>
    <t>03.3672.0551_GT</t>
  </si>
  <si>
    <t>03.3680.0534_GT</t>
  </si>
  <si>
    <t>03.3681.0534_GT</t>
  </si>
  <si>
    <t>03.3682.0534_GT</t>
  </si>
  <si>
    <t>03.3683.0534_GT</t>
  </si>
  <si>
    <t>03.3685.0571_GT</t>
  </si>
  <si>
    <t>03.3686.0571_GT</t>
  </si>
  <si>
    <t>03.3687.0571_GT</t>
  </si>
  <si>
    <t>03.3691.0577_GT</t>
  </si>
  <si>
    <t>03.3692.0577_GT</t>
  </si>
  <si>
    <t>03.3695.0571_GT</t>
  </si>
  <si>
    <t>03.3700.0550_GT</t>
  </si>
  <si>
    <t>03.3701.0550_GT</t>
  </si>
  <si>
    <t>03.3710.0571_GT</t>
  </si>
  <si>
    <t>03.3711.0571_GT</t>
  </si>
  <si>
    <t>03.3716.0550_GT</t>
  </si>
  <si>
    <t>03.3722.0548_GT</t>
  </si>
  <si>
    <t>03.3723.0534_GT</t>
  </si>
  <si>
    <t>03.3724.0549_GT</t>
  </si>
  <si>
    <t>03.3726.0534_GT</t>
  </si>
  <si>
    <t>03.3728.0548_GT</t>
  </si>
  <si>
    <t>03.3729.0571_GT</t>
  </si>
  <si>
    <t>03.3740.0534_GT</t>
  </si>
  <si>
    <t>03.3741.0571_GT</t>
  </si>
  <si>
    <t>03.3742.0550_GT</t>
  </si>
  <si>
    <t>03.3748.0550_GT</t>
  </si>
  <si>
    <t>03.3750.0550_GT</t>
  </si>
  <si>
    <t>03.3752.0550_GT</t>
  </si>
  <si>
    <t>03.3753.0550_GT</t>
  </si>
  <si>
    <t>03.3755.0534_GT</t>
  </si>
  <si>
    <t>03.3763.0559_GT</t>
  </si>
  <si>
    <t>03.3774.0577_GT</t>
  </si>
  <si>
    <t>03.3775.0534_GT</t>
  </si>
  <si>
    <t>03.3776.0571_GT</t>
  </si>
  <si>
    <t>03.3777.0571_GT</t>
  </si>
  <si>
    <t>03.3783.0575_GT</t>
  </si>
  <si>
    <t>03.3792.0534_GT</t>
  </si>
  <si>
    <t>03.3793.0577_GT</t>
  </si>
  <si>
    <t>03.3795.0534_GT</t>
  </si>
  <si>
    <t>03.3796.0534_GT</t>
  </si>
  <si>
    <t>03.3797.0571_GT</t>
  </si>
  <si>
    <t>03.3798.0571_GT</t>
  </si>
  <si>
    <t>03.3800.0577_GT</t>
  </si>
  <si>
    <t>03.3803.0559_GT</t>
  </si>
  <si>
    <t>03.3804.0559_GT</t>
  </si>
  <si>
    <t>03.3805.0572_GT</t>
  </si>
  <si>
    <t>03.3806.0572_GT</t>
  </si>
  <si>
    <t>03.3807.0574_GT</t>
  </si>
  <si>
    <t>03.3811.0571_GT</t>
  </si>
  <si>
    <t>03.3813.0551_GT</t>
  </si>
  <si>
    <t>03.3815.0493_GT</t>
  </si>
  <si>
    <t>03.3816.0571_GT</t>
  </si>
  <si>
    <t>03.3819.0559_GT</t>
  </si>
  <si>
    <t>03.3824.0575_GT</t>
  </si>
  <si>
    <t>03.3879.0407_GT</t>
  </si>
  <si>
    <t>03.3880.0548_GT</t>
  </si>
  <si>
    <t>03.3882.0568_GT</t>
  </si>
  <si>
    <t>03.3886.0553_GT</t>
  </si>
  <si>
    <t>03.3892.0553_GT</t>
  </si>
  <si>
    <t>03.3919.0491_GT</t>
  </si>
  <si>
    <t>03.3919.0400_GT</t>
  </si>
  <si>
    <t>03.4064.0462_GT</t>
  </si>
  <si>
    <t>03.4065.0462_GT</t>
  </si>
  <si>
    <t>03.4106.0436_GT</t>
  </si>
  <si>
    <t>03.4114.0426_GT</t>
  </si>
  <si>
    <t>03.4115.0426_GT</t>
  </si>
  <si>
    <t>03.4122.0435_GT</t>
  </si>
  <si>
    <t>03.4149.0550_GT</t>
  </si>
  <si>
    <t>03.4227.0437_GT</t>
  </si>
  <si>
    <t>04.0002.0553_GT</t>
  </si>
  <si>
    <t>04.0007.0551_GT</t>
  </si>
  <si>
    <t>04.0012.0551_GT</t>
  </si>
  <si>
    <t>04.0013.0551_GT</t>
  </si>
  <si>
    <t>04.0014.0551_GT</t>
  </si>
  <si>
    <t>04.0015.0551_GT</t>
  </si>
  <si>
    <t>04.0016.0551_GT</t>
  </si>
  <si>
    <t>04.0017.0571_GT</t>
  </si>
  <si>
    <t>04.0018.0571_GT</t>
  </si>
  <si>
    <t>04.0019.0571_GT</t>
  </si>
  <si>
    <t>04.0020.0551_GT</t>
  </si>
  <si>
    <t>04.0021.0571_GT</t>
  </si>
  <si>
    <t>04.0022.0551_GT</t>
  </si>
  <si>
    <t>04.0023.0551_GT</t>
  </si>
  <si>
    <t>04.0024.0551_GT</t>
  </si>
  <si>
    <t>04.0025.0571_GT</t>
  </si>
  <si>
    <t>04.0026.0571_GT</t>
  </si>
  <si>
    <t>04.0027.0571_GT</t>
  </si>
  <si>
    <t>04.0028.0493_GT</t>
  </si>
  <si>
    <t>04.0029.0493_GT</t>
  </si>
  <si>
    <t>04.0035.1114_GT</t>
  </si>
  <si>
    <t>04.0036.1114_GT</t>
  </si>
  <si>
    <t>04.0037.1114_GT</t>
  </si>
  <si>
    <t>04.0038.0571_GT</t>
  </si>
  <si>
    <t>04.0039.0571_GT</t>
  </si>
  <si>
    <t>04.0040.0571_GT</t>
  </si>
  <si>
    <t>04.0041.0571_GT</t>
  </si>
  <si>
    <t>04.0056.0549_GT</t>
  </si>
  <si>
    <t>04.0057.0571_GT</t>
  </si>
  <si>
    <t>04.0058.0571_GT</t>
  </si>
  <si>
    <t>07.0218.0571_GT</t>
  </si>
  <si>
    <t>07.0219.1144_GT</t>
  </si>
  <si>
    <t>07.0220.1144_GT</t>
  </si>
  <si>
    <t>07.0221.0574_GT</t>
  </si>
  <si>
    <t>07.0222.0575_GT</t>
  </si>
  <si>
    <t>07.0223.0574_GT</t>
  </si>
  <si>
    <t>07.0224.0574_GT</t>
  </si>
  <si>
    <t>10.0001.0577_GT</t>
  </si>
  <si>
    <t>10.0037.0571_GT</t>
  </si>
  <si>
    <t>10.0152.0410_GT</t>
  </si>
  <si>
    <t>10.0238.0400_GT</t>
  </si>
  <si>
    <t>10.0252.0399_GT</t>
  </si>
  <si>
    <t>10.0260.0399_GT</t>
  </si>
  <si>
    <t>10.0264.0407_GT</t>
  </si>
  <si>
    <t>10.0265.0407_GT</t>
  </si>
  <si>
    <t>10.0284.0410_GT</t>
  </si>
  <si>
    <t>10.0289.0400_GT</t>
  </si>
  <si>
    <t>10.0299.0421_GT</t>
  </si>
  <si>
    <t>10.0301.0416_GT</t>
  </si>
  <si>
    <t>10.0302.0416_GT</t>
  </si>
  <si>
    <t>10.0303.0416_GT</t>
  </si>
  <si>
    <t>10.0304.0416_GT</t>
  </si>
  <si>
    <t>10.0305.0710_GT</t>
  </si>
  <si>
    <t>10.0306.0421_GT</t>
  </si>
  <si>
    <t>10.0307.0421_GT</t>
  </si>
  <si>
    <t>10.0308.0421_GT</t>
  </si>
  <si>
    <t>10.0309.0421_GT</t>
  </si>
  <si>
    <t>10.0310.0421_GT</t>
  </si>
  <si>
    <t>10.0314.0416_GT</t>
  </si>
  <si>
    <t>10.0317.0436_GT</t>
  </si>
  <si>
    <t>10.0319.0436_GT</t>
  </si>
  <si>
    <t>10.0322.0416_GT</t>
  </si>
  <si>
    <t>10.0325.0421_GT</t>
  </si>
  <si>
    <t>10.0326.0421_GT</t>
  </si>
  <si>
    <t>10.0327.0421_GT</t>
  </si>
  <si>
    <t>10.0330.0429_GT</t>
  </si>
  <si>
    <t>10.0334.0464_GT</t>
  </si>
  <si>
    <t>10.0337.0424_GT</t>
  </si>
  <si>
    <t>10.0345.0424_GT</t>
  </si>
  <si>
    <t>10.0346.0429_GT</t>
  </si>
  <si>
    <t>10.0347.0424_GT</t>
  </si>
  <si>
    <t>10.0349.0424_GT</t>
  </si>
  <si>
    <t>10.0350.0434_GT</t>
  </si>
  <si>
    <t>10.0352.0425_GT</t>
  </si>
  <si>
    <t>10.0355.0421_GT</t>
  </si>
  <si>
    <t>10.0356.0436_GT</t>
  </si>
  <si>
    <t>10.0357.0436_GT</t>
  </si>
  <si>
    <t>10.0358.0424_GT</t>
  </si>
  <si>
    <t>10.0360.0425_GT</t>
  </si>
  <si>
    <t>10.0364.0434_GT</t>
  </si>
  <si>
    <t>10.0367.0434_GT</t>
  </si>
  <si>
    <t>10.0368.0434_GT</t>
  </si>
  <si>
    <t>10.0369.0434_GT</t>
  </si>
  <si>
    <t>10.0370.0436_GT</t>
  </si>
  <si>
    <t>10.0371.0436_GT</t>
  </si>
  <si>
    <t>10.0372.0436_GT</t>
  </si>
  <si>
    <t>10.0373.0434_GT</t>
  </si>
  <si>
    <t>10.0374.0435_GT</t>
  </si>
  <si>
    <t>10.0375.0432_GT</t>
  </si>
  <si>
    <t>10.0376.0432_GT</t>
  </si>
  <si>
    <t>10.0378.0436_GT</t>
  </si>
  <si>
    <t>10.0379.0435_GT</t>
  </si>
  <si>
    <t>10.0383.0436_GT</t>
  </si>
  <si>
    <t>10.0384.0437_GT</t>
  </si>
  <si>
    <t>10.0386.0435_GT</t>
  </si>
  <si>
    <t>10.0391.0435_GT</t>
  </si>
  <si>
    <t>10.0394.0435_GT</t>
  </si>
  <si>
    <t>10.0403.0436_GT</t>
  </si>
  <si>
    <t>10.0406.0435_GT</t>
  </si>
  <si>
    <t>10.0407.0435_GT</t>
  </si>
  <si>
    <t>10.0414.0400_GT</t>
  </si>
  <si>
    <t>10.0415.0400_GT</t>
  </si>
  <si>
    <t>10.0416.0491_GT</t>
  </si>
  <si>
    <t>10.0417.0491_GT</t>
  </si>
  <si>
    <t>10.0418.0493_GT</t>
  </si>
  <si>
    <t>10.0451.0491_GT</t>
  </si>
  <si>
    <t>10.0452.0491_GT</t>
  </si>
  <si>
    <t>10.0453.0464_GT</t>
  </si>
  <si>
    <t>10.0473.0459_GT</t>
  </si>
  <si>
    <t>10.0475.0459_GT</t>
  </si>
  <si>
    <t>10.0476.0459_GT</t>
  </si>
  <si>
    <t>10.0479.0491_GT</t>
  </si>
  <si>
    <t>10.0492.0493_GT</t>
  </si>
  <si>
    <t>10.0506.0459_GT</t>
  </si>
  <si>
    <t>10.0507.0459_GT</t>
  </si>
  <si>
    <t>10.0508.0459_GT</t>
  </si>
  <si>
    <t>10.0509.0493_GT</t>
  </si>
  <si>
    <t>10.0510.0459_GT</t>
  </si>
  <si>
    <t>10.0511.0491_GT</t>
  </si>
  <si>
    <t>10.0524.0491_GT</t>
  </si>
  <si>
    <t>10.0525.0491_GT</t>
  </si>
  <si>
    <t>10.0533.0494_GT</t>
  </si>
  <si>
    <t>10.0539.0494_GT</t>
  </si>
  <si>
    <t>10.0547.0494_GT</t>
  </si>
  <si>
    <t>10.0548.0494_GT</t>
  </si>
  <si>
    <t>10.0549.0494_GT</t>
  </si>
  <si>
    <t>10.0550.0494_GT</t>
  </si>
  <si>
    <t>10.0551.0494_GT</t>
  </si>
  <si>
    <t>10.0554.0494_GT</t>
  </si>
  <si>
    <t>10.0555.0494_GT</t>
  </si>
  <si>
    <t>10.0556.0494_GT</t>
  </si>
  <si>
    <t>10.0557.0494_GT</t>
  </si>
  <si>
    <t>10.0558.0494_GT</t>
  </si>
  <si>
    <t>10.0559.0494_GT</t>
  </si>
  <si>
    <t>10.0561.0494_GT</t>
  </si>
  <si>
    <t>10.0562.0494_GT</t>
  </si>
  <si>
    <t>10.0563.0494_GT</t>
  </si>
  <si>
    <t>10.0564.0491_GT</t>
  </si>
  <si>
    <t>10.0569.0624_GT</t>
  </si>
  <si>
    <t>10.0570.0624_GT</t>
  </si>
  <si>
    <t>10.0571.0632_GT</t>
  </si>
  <si>
    <t>10.0572.0577_GT</t>
  </si>
  <si>
    <t>10.0574.0491_GT</t>
  </si>
  <si>
    <t>10.0616.0493_GT</t>
  </si>
  <si>
    <t>10.0617.0493_GT</t>
  </si>
  <si>
    <t>10.0618.0491_GT</t>
  </si>
  <si>
    <t>10.0638.0464_GT</t>
  </si>
  <si>
    <t>10.0641.0464_GT</t>
  </si>
  <si>
    <t>10.0642.0464_GT</t>
  </si>
  <si>
    <t>10.0643.0464_GT</t>
  </si>
  <si>
    <t>10.0644.0464_GT</t>
  </si>
  <si>
    <t>10.0664.0464_GT</t>
  </si>
  <si>
    <t>10.0669.0464_GT</t>
  </si>
  <si>
    <t>10.0679.0492_GT</t>
  </si>
  <si>
    <t>10.0680.0492_GT</t>
  </si>
  <si>
    <t>10.0681.0492_GT</t>
  </si>
  <si>
    <t>10.0682.0492_GT</t>
  </si>
  <si>
    <t>10.0683.0492_GT</t>
  </si>
  <si>
    <t>10.0684.0492_GT</t>
  </si>
  <si>
    <t>10.0685.0492_GT</t>
  </si>
  <si>
    <t>10.0686.0492_GT</t>
  </si>
  <si>
    <t>10.0687.0492_GT</t>
  </si>
  <si>
    <t>10.0695.0492_GT</t>
  </si>
  <si>
    <t>10.0698.0628_GT</t>
  </si>
  <si>
    <t>10.0701.0491_GT</t>
  </si>
  <si>
    <t>10.0716.0551_GT</t>
  </si>
  <si>
    <t>10.0727.0553_GT</t>
  </si>
  <si>
    <t>10.0734.0548_GT</t>
  </si>
  <si>
    <t>10.0735.0548_GT</t>
  </si>
  <si>
    <t>10.0744.0548_GT</t>
  </si>
  <si>
    <t>10.0748.0559_GT</t>
  </si>
  <si>
    <t>10.0749.0559_GT</t>
  </si>
  <si>
    <t>10.0750.0559_GT</t>
  </si>
  <si>
    <t>10.0751.0559_GT</t>
  </si>
  <si>
    <t>10.0752.0559_GT</t>
  </si>
  <si>
    <t>10.0755.0548_GT</t>
  </si>
  <si>
    <t>10.0772.0548_GT</t>
  </si>
  <si>
    <t>10.0773.0548_GT</t>
  </si>
  <si>
    <t>10.0774.0559_GT</t>
  </si>
  <si>
    <t>10.0790.0548_GT</t>
  </si>
  <si>
    <t>10.0791.0548_GT</t>
  </si>
  <si>
    <t>10.0796.0548_GT</t>
  </si>
  <si>
    <t>10.0797.0548_GT</t>
  </si>
  <si>
    <t>10.0804.0548_GT</t>
  </si>
  <si>
    <t>10.0807.0577_GT</t>
  </si>
  <si>
    <t>10.0808.0577_GT</t>
  </si>
  <si>
    <t>10.0810.0559_GT</t>
  </si>
  <si>
    <t>10.0811.0559_GT</t>
  </si>
  <si>
    <t>10.0812.0577_GT</t>
  </si>
  <si>
    <t>10.0818.0559_GT</t>
  </si>
  <si>
    <t>10.0824.0559_GT</t>
  </si>
  <si>
    <t>10.0825.0559_GT</t>
  </si>
  <si>
    <t>10.0826.0559_GT</t>
  </si>
  <si>
    <t>10.0839.0559_GT</t>
  </si>
  <si>
    <t>10.0840.0559_GT</t>
  </si>
  <si>
    <t>10.0841.0559_GT</t>
  </si>
  <si>
    <t>10.0842.0559_GT</t>
  </si>
  <si>
    <t>10.0843.0550_GT</t>
  </si>
  <si>
    <t>10.0845.0549_GT</t>
  </si>
  <si>
    <t>10.0846.0549_GT</t>
  </si>
  <si>
    <t>10.0847.0551_GT</t>
  </si>
  <si>
    <t>10.0849.0549_GT</t>
  </si>
  <si>
    <t>10.0850.0575_GT</t>
  </si>
  <si>
    <t>10.0851.0571_GT</t>
  </si>
  <si>
    <t>10.0856.0551_GT</t>
  </si>
  <si>
    <t>10.0857.0550_GT</t>
  </si>
  <si>
    <t>10.0859.0571_GT</t>
  </si>
  <si>
    <t>10.0861.0577_GT</t>
  </si>
  <si>
    <t>10.0862.0571_GT</t>
  </si>
  <si>
    <t>10.0863.0534_GT</t>
  </si>
  <si>
    <t>10.0869.0548_GT</t>
  </si>
  <si>
    <t>10.0871.0548_GT</t>
  </si>
  <si>
    <t>10.0872.0548_GT</t>
  </si>
  <si>
    <t>10.0873.0548_GT</t>
  </si>
  <si>
    <t>10.0874.0571_GT</t>
  </si>
  <si>
    <t>10.0875.0559_GT</t>
  </si>
  <si>
    <t>10.0876.0559_GT</t>
  </si>
  <si>
    <t>10.0877.0559_GT</t>
  </si>
  <si>
    <t>10.0878.0559_GT</t>
  </si>
  <si>
    <t>10.0879.0559_GT</t>
  </si>
  <si>
    <t>10.0880.0559_GT</t>
  </si>
  <si>
    <t>10.0881.0559_GT</t>
  </si>
  <si>
    <t>10.0882.0559_GT</t>
  </si>
  <si>
    <t>10.0883.0559_GT</t>
  </si>
  <si>
    <t>10.0884.0559_GT</t>
  </si>
  <si>
    <t>10.0885.0559_GT</t>
  </si>
  <si>
    <t>10.0886.0559_GT</t>
  </si>
  <si>
    <t>10.0887.0572_GT</t>
  </si>
  <si>
    <t>10.0888.0559_GT</t>
  </si>
  <si>
    <t>10.0889.0559_GT</t>
  </si>
  <si>
    <t>10.0900.0550_GT</t>
  </si>
  <si>
    <t>10.0901.0550_GT</t>
  </si>
  <si>
    <t>10.0902.0550_GT</t>
  </si>
  <si>
    <t>10.0903.0550_GT</t>
  </si>
  <si>
    <t>10.0904.0548_GT</t>
  </si>
  <si>
    <t>10.0906.0548_GT</t>
  </si>
  <si>
    <t>10.0907.0551_GT</t>
  </si>
  <si>
    <t>10.0909.0548_GT</t>
  </si>
  <si>
    <t>10.0910.0548_GT</t>
  </si>
  <si>
    <t>10.0911.0548_GT</t>
  </si>
  <si>
    <t>10.0928.0550_GT</t>
  </si>
  <si>
    <t>10.0940.0579_GT</t>
  </si>
  <si>
    <t>10.0942.0534_GT</t>
  </si>
  <si>
    <t>10.0943.0534_GT</t>
  </si>
  <si>
    <t>10.0944.0550_GT</t>
  </si>
  <si>
    <t>10.0945.0550_GT</t>
  </si>
  <si>
    <t>10.0947.0571_GT</t>
  </si>
  <si>
    <t>10.0948.0548_GT</t>
  </si>
  <si>
    <t>10.0949.0548_GT</t>
  </si>
  <si>
    <t>10.0950.0549_GT</t>
  </si>
  <si>
    <t>10.0951.0551_GT</t>
  </si>
  <si>
    <t>10.0952.0571_GT</t>
  </si>
  <si>
    <t>10.0953.0571_GT</t>
  </si>
  <si>
    <t>10.0954.0576_GT</t>
  </si>
  <si>
    <t>10.0955.0577_GT</t>
  </si>
  <si>
    <t>10.0956.0551_GT</t>
  </si>
  <si>
    <t>10.0958.0549_GT</t>
  </si>
  <si>
    <t>10.0961.0575_GT</t>
  </si>
  <si>
    <t>10.0962.0574_GT</t>
  </si>
  <si>
    <t>10.0963.0559_GT</t>
  </si>
  <si>
    <t>10.0964.0559_GT</t>
  </si>
  <si>
    <t>10.0966.0572_GT</t>
  </si>
  <si>
    <t>10.0967.0558_GT</t>
  </si>
  <si>
    <t>10.0968.0553_GT</t>
  </si>
  <si>
    <t>10.0969.0553_GT</t>
  </si>
  <si>
    <t>10.0971.0558_GT</t>
  </si>
  <si>
    <t>10.0972.0407_GT</t>
  </si>
  <si>
    <t>10.0973.0551_GT</t>
  </si>
  <si>
    <t>10.0974.0551_GT</t>
  </si>
  <si>
    <t>10.0975.0551_GT</t>
  </si>
  <si>
    <t>10.0979.0571_GT</t>
  </si>
  <si>
    <t>10.0980.0571_GT</t>
  </si>
  <si>
    <t>10.0982.0551_GT</t>
  </si>
  <si>
    <t>10.0983.0551_GT</t>
  </si>
  <si>
    <t>10.1039.0553_GT</t>
  </si>
  <si>
    <t>10.1076.0553_GT</t>
  </si>
  <si>
    <t>10.1083.0568_GT</t>
  </si>
  <si>
    <t>10.1084.0568_GT</t>
  </si>
  <si>
    <t>10.1085.0568_GT</t>
  </si>
  <si>
    <t>10.1086.0568_GT</t>
  </si>
  <si>
    <t>10.1113.0398_GT</t>
  </si>
  <si>
    <t>11.0056.1119_GT</t>
  </si>
  <si>
    <t>11.0072.0534_GT</t>
  </si>
  <si>
    <t>11.0073.0534_GT</t>
  </si>
  <si>
    <t>11.0074.0534_GT</t>
  </si>
  <si>
    <t>11.0075.1143_GT</t>
  </si>
  <si>
    <t>11.0076.1143_GT</t>
  </si>
  <si>
    <t>11.0103.1114_GT</t>
  </si>
  <si>
    <t>11.0104.1113_GT</t>
  </si>
  <si>
    <t>11.0106.1135_GT</t>
  </si>
  <si>
    <t>11.0107.1135_GT</t>
  </si>
  <si>
    <t>11.0159.1144_GT</t>
  </si>
  <si>
    <t>12.0093.0915_GT</t>
  </si>
  <si>
    <t>12.0155.0915_GT</t>
  </si>
  <si>
    <t>12.0156.0915_GT</t>
  </si>
  <si>
    <t>12.0166.0400_GT</t>
  </si>
  <si>
    <t>12.0167.0558_GT</t>
  </si>
  <si>
    <t>12.0169.0400_GT</t>
  </si>
  <si>
    <t>12.0170.0400_GT</t>
  </si>
  <si>
    <t>12.0171.0400_GT</t>
  </si>
  <si>
    <t>12.0173.0558_GT</t>
  </si>
  <si>
    <t>12.0191.0407_GT</t>
  </si>
  <si>
    <t>12.0203.0491_GT</t>
  </si>
  <si>
    <t>12.0215.0491_GT</t>
  </si>
  <si>
    <t>12.0243.0425_GT</t>
  </si>
  <si>
    <t>12.0252.0434_GT</t>
  </si>
  <si>
    <t>12.0253.0434_GT</t>
  </si>
  <si>
    <t>12.0254.0592_GT</t>
  </si>
  <si>
    <t>12.0255.0598_GT</t>
  </si>
  <si>
    <t>12.0257.0416_GT</t>
  </si>
  <si>
    <t>12.0259.0416_GT</t>
  </si>
  <si>
    <t>12.0260.0416_GT</t>
  </si>
  <si>
    <t>12.0266.0434_GT</t>
  </si>
  <si>
    <t>12.0267.0653_GT</t>
  </si>
  <si>
    <t>12.0269.0653_GT</t>
  </si>
  <si>
    <t>12.0276.0683_GT</t>
  </si>
  <si>
    <t>12.0278.0655_GT</t>
  </si>
  <si>
    <t>12.0280.0683_GT</t>
  </si>
  <si>
    <t>12.0281.0683_GT</t>
  </si>
  <si>
    <t>12.0283.0683_GT</t>
  </si>
  <si>
    <t>12.0284.0683_GT</t>
  </si>
  <si>
    <t>12.0289.0654_GT</t>
  </si>
  <si>
    <t>12.0291.0681_GT</t>
  </si>
  <si>
    <t>12.0292.0682_GT</t>
  </si>
  <si>
    <t>12.0293.0711_GT</t>
  </si>
  <si>
    <t>12.0295.0598_GT</t>
  </si>
  <si>
    <t>12.0297.0661_GT</t>
  </si>
  <si>
    <t>12.0299.0683_GT</t>
  </si>
  <si>
    <t>12.0300.0661_GT</t>
  </si>
  <si>
    <t>12.0301.0703_GT</t>
  </si>
  <si>
    <t>12.0302.0590_GT</t>
  </si>
  <si>
    <t>12.0303.0633_GT</t>
  </si>
  <si>
    <t>12.0304.0592_GT</t>
  </si>
  <si>
    <t>12.0305.0593_GT</t>
  </si>
  <si>
    <t>12.0306.0597_GT</t>
  </si>
  <si>
    <t>12.0323.0653_GT</t>
  </si>
  <si>
    <t>12.0324.0558_GT</t>
  </si>
  <si>
    <t>12.0325.0558_GT</t>
  </si>
  <si>
    <t>12.0326.0534_GT</t>
  </si>
  <si>
    <t>12.0327.0534_GT</t>
  </si>
  <si>
    <t>12.0328.0534_GT</t>
  </si>
  <si>
    <t>12.0329.0534_GT</t>
  </si>
  <si>
    <t>12.0333.0551_GT</t>
  </si>
  <si>
    <t>12.0334.0534_GT</t>
  </si>
  <si>
    <t>12.0335.0534_GT</t>
  </si>
  <si>
    <t>12.0336.0534_GT</t>
  </si>
  <si>
    <t>12.0339.0558_GT</t>
  </si>
  <si>
    <t>12.0340.0558_GT</t>
  </si>
  <si>
    <t>12.0402.0577_GT</t>
  </si>
  <si>
    <t>12.0448.1187_GT</t>
  </si>
  <si>
    <t>13.0001.0676_GT</t>
  </si>
  <si>
    <t>13.0002.0672_GT</t>
  </si>
  <si>
    <t>13.0003.0674_GT</t>
  </si>
  <si>
    <t>13.0004.0675_GT</t>
  </si>
  <si>
    <t>13.0005.0675_GT</t>
  </si>
  <si>
    <t>13.0006.0673_GT</t>
  </si>
  <si>
    <t>13.0007.0671_GT</t>
  </si>
  <si>
    <t>13.0008.0670_GT</t>
  </si>
  <si>
    <t>13.0011.0707_GT</t>
  </si>
  <si>
    <t>13.0012.0708_GT</t>
  </si>
  <si>
    <t>13.0013.0649_GT</t>
  </si>
  <si>
    <t>13.0017.0652_GT</t>
  </si>
  <si>
    <t>13.0018.0625_GT</t>
  </si>
  <si>
    <t>13.0032.0632_GT</t>
  </si>
  <si>
    <t>13.0044.0621_GT</t>
  </si>
  <si>
    <t>13.0056.0682_GT</t>
  </si>
  <si>
    <t>13.0059.0661_GT</t>
  </si>
  <si>
    <t>13.0060.0703_GT</t>
  </si>
  <si>
    <t>13.0061.0598_GT</t>
  </si>
  <si>
    <t>13.0062.0711_GT</t>
  </si>
  <si>
    <t>13.0067.0657_GT</t>
  </si>
  <si>
    <t>13.0068.0681_GT</t>
  </si>
  <si>
    <t>13.0069.0681_GT</t>
  </si>
  <si>
    <t>13.0070.0681_GT</t>
  </si>
  <si>
    <t>13.0071.0679_GT</t>
  </si>
  <si>
    <t>13.0072.0683_GT</t>
  </si>
  <si>
    <t>13.0074.0686_GT</t>
  </si>
  <si>
    <t>13.0075.0668_GT</t>
  </si>
  <si>
    <t>13.0092.0683_GT</t>
  </si>
  <si>
    <t>13.0095.0684_GT</t>
  </si>
  <si>
    <t>13.0098.0709_GT</t>
  </si>
  <si>
    <t>13.0100.0610_GT</t>
  </si>
  <si>
    <t>13.0101.0666_GT</t>
  </si>
  <si>
    <t>13.0102.0678_GT</t>
  </si>
  <si>
    <t>13.0103.0677_GT</t>
  </si>
  <si>
    <t>13.0104.0677_GT</t>
  </si>
  <si>
    <t>13.0105.0710_GT</t>
  </si>
  <si>
    <t>13.0106.0706_GT</t>
  </si>
  <si>
    <t>13.0107.0704_GT</t>
  </si>
  <si>
    <t>13.0108.0705_GT</t>
  </si>
  <si>
    <t>13.0109.0662_GT</t>
  </si>
  <si>
    <t>13.0110.0651_GT</t>
  </si>
  <si>
    <t>13.0111.0656_GT</t>
  </si>
  <si>
    <t>13.0112.0669_GT</t>
  </si>
  <si>
    <t>13.0113.0633_GT</t>
  </si>
  <si>
    <t>13.0114.0590_GT</t>
  </si>
  <si>
    <t>13.0115.0650_GT</t>
  </si>
  <si>
    <t>13.0116.0663_GT</t>
  </si>
  <si>
    <t>13.0117.0595_GT</t>
  </si>
  <si>
    <t>13.0118.0595_GT</t>
  </si>
  <si>
    <t>13.0120.0616_GT</t>
  </si>
  <si>
    <t>13.0121.0688_GT</t>
  </si>
  <si>
    <t>13.0122.0688_GT</t>
  </si>
  <si>
    <t>13.0123.0654_GT</t>
  </si>
  <si>
    <t>13.0124.0688_GT</t>
  </si>
  <si>
    <t>13.0125.0688_GT</t>
  </si>
  <si>
    <t>13.0126.0688_GT</t>
  </si>
  <si>
    <t>13.0127.0637_GT</t>
  </si>
  <si>
    <t>13.0128.0636_GT</t>
  </si>
  <si>
    <t>13.0129.0636_GT</t>
  </si>
  <si>
    <t>13.0130.0636_GT</t>
  </si>
  <si>
    <t>13.0132.0685_GT</t>
  </si>
  <si>
    <t>13.0134.0667_GT</t>
  </si>
  <si>
    <t>13.0135.0667_GT</t>
  </si>
  <si>
    <t>13.0136.0628_GT</t>
  </si>
  <si>
    <t>13.0140.0627_GT</t>
  </si>
  <si>
    <t>13.0141.0627_GT</t>
  </si>
  <si>
    <t>13.0143.0655_GT</t>
  </si>
  <si>
    <t>13.0147.0597_GT</t>
  </si>
  <si>
    <t>13.0149.0624_GT</t>
  </si>
  <si>
    <t>13.0170.0653_GT</t>
  </si>
  <si>
    <t>13.0172.0653_GT</t>
  </si>
  <si>
    <t>13.0174.0653_GT</t>
  </si>
  <si>
    <t>13.0176.0592_GT</t>
  </si>
  <si>
    <t>13.0177.0593_GT</t>
  </si>
  <si>
    <t>13.0222.0631_GT</t>
  </si>
  <si>
    <t>13.0224.0631_GT</t>
  </si>
  <si>
    <t>13.0240.0631_GT</t>
  </si>
  <si>
    <t>14.0129.0575_GT</t>
  </si>
  <si>
    <t>14.0173.0575_GT</t>
  </si>
  <si>
    <t>15.0032.0997_GT</t>
  </si>
  <si>
    <t>15.0034.0997_GT</t>
  </si>
  <si>
    <t>15.0035.0971_GT</t>
  </si>
  <si>
    <t>15.0036.0971_GT</t>
  </si>
  <si>
    <t>15.0048.0971_GT</t>
  </si>
  <si>
    <t>15.0049.0971_GT</t>
  </si>
  <si>
    <t>15.0064.0960_GT</t>
  </si>
  <si>
    <t>15.0068.0960_GT</t>
  </si>
  <si>
    <t>15.0090.0956_GT</t>
  </si>
  <si>
    <t>15.0097.0960_GT</t>
  </si>
  <si>
    <t>15.0180.0955_GT</t>
  </si>
  <si>
    <t>15.0181.0955_GT</t>
  </si>
  <si>
    <t>15.0256.0572_GT</t>
  </si>
  <si>
    <t>15.0290.0955_GT</t>
  </si>
  <si>
    <t>15.0292.0957_GT</t>
  </si>
  <si>
    <t>15.0300.0955_GT</t>
  </si>
  <si>
    <t>15.0391.0955_GT</t>
  </si>
  <si>
    <t>16.0294.1079_GT</t>
  </si>
  <si>
    <t>16.0295.0576_GT</t>
  </si>
  <si>
    <t>16.0348.1089_GT</t>
  </si>
  <si>
    <t>16.0348.1090_GT</t>
  </si>
  <si>
    <t>16.0348.1091_GT</t>
  </si>
  <si>
    <t>20.0098.0637_GT</t>
  </si>
  <si>
    <t>20.0103.0636_GT</t>
  </si>
  <si>
    <t>26.0034.0553_GT</t>
  </si>
  <si>
    <t>27.0170.0464_GT</t>
  </si>
  <si>
    <t>27.0172.0464_GT</t>
  </si>
  <si>
    <t>27.0175.0459_GT</t>
  </si>
  <si>
    <t>27.0183.0462_GT</t>
  </si>
  <si>
    <t>27.0206.0459_GT</t>
  </si>
  <si>
    <t>27.0207.0459_GT</t>
  </si>
  <si>
    <t>27.208b.0459_GT</t>
  </si>
  <si>
    <t>27.0225.0462_GT</t>
  </si>
  <si>
    <t>27.0226.0462_GT</t>
  </si>
  <si>
    <t>27.0227.0459_GT</t>
  </si>
  <si>
    <t>27.0229.0459_GT</t>
  </si>
  <si>
    <t>27.0234.0462_GT</t>
  </si>
  <si>
    <t>27.0235.0462_GT</t>
  </si>
  <si>
    <t>27.0367.0436_GT</t>
  </si>
  <si>
    <t>27.0383.0426_GT</t>
  </si>
  <si>
    <t>27.0385.0426_GT</t>
  </si>
  <si>
    <t>27.0386.0426_GT</t>
  </si>
  <si>
    <t>27.0422.0688_GT</t>
  </si>
  <si>
    <t>27.0423.0688_GT</t>
  </si>
  <si>
    <t>27.0424.0688_GT</t>
  </si>
  <si>
    <t>27.0425.0688_GT</t>
  </si>
  <si>
    <t>27.0518.0428_GT</t>
  </si>
  <si>
    <t>28.0008.0574_GT</t>
  </si>
  <si>
    <t>28.0008.0575_GT</t>
  </si>
  <si>
    <t>28.0013.0575_GT</t>
  </si>
  <si>
    <t>28.0013.0574_GT</t>
  </si>
  <si>
    <t>28.0014.0574_GT</t>
  </si>
  <si>
    <t>28.0014.0575_GT</t>
  </si>
  <si>
    <t>28.0021.1135_GT</t>
  </si>
  <si>
    <t>28.0023.1135_GT</t>
  </si>
  <si>
    <t>28.0024.1135_GT</t>
  </si>
  <si>
    <t>28.0066.0575_GT</t>
  </si>
  <si>
    <t>28.0104.1135_GT</t>
  </si>
  <si>
    <t>28.0105.1135_GT</t>
  </si>
  <si>
    <t>28.0108.0575_GT</t>
  </si>
  <si>
    <t>28.0111.0575_GT</t>
  </si>
  <si>
    <t>28.0161.0576_GT</t>
  </si>
  <si>
    <t>28.0162.0576_GT</t>
  </si>
  <si>
    <t>28.0205.0553_GT</t>
  </si>
  <si>
    <t>28.0259.1135_GT</t>
  </si>
  <si>
    <t>28.0264.0653_GT</t>
  </si>
  <si>
    <t>28.0265.0653_GT</t>
  </si>
  <si>
    <t>28.0266.0653_GT</t>
  </si>
  <si>
    <t>28.0267.0653_GT</t>
  </si>
  <si>
    <t>28.0273.1135_GT</t>
  </si>
  <si>
    <t>28.0280.0571_GT</t>
  </si>
  <si>
    <t>28.0287.0574_GT</t>
  </si>
  <si>
    <t>28.0288.0576_GT</t>
  </si>
  <si>
    <t>28.0292.0437_GT</t>
  </si>
  <si>
    <t>28.0296.0651_GT</t>
  </si>
  <si>
    <t>28.0299.0662_GT</t>
  </si>
  <si>
    <t>28.0304.0574_GT</t>
  </si>
  <si>
    <t>28.0304.0575_GT</t>
  </si>
  <si>
    <t>28.0305.0574_GT</t>
  </si>
  <si>
    <t>28.0312.0705_GT</t>
  </si>
  <si>
    <t>28.0337.0559_GT</t>
  </si>
  <si>
    <t>28.0338.0559_GT</t>
  </si>
  <si>
    <t>28.0340.0559_GT</t>
  </si>
  <si>
    <t>28.0342.0559_GT</t>
  </si>
  <si>
    <t>28.0344.0559_GT</t>
  </si>
  <si>
    <t>28.0352.1091_GT</t>
  </si>
  <si>
    <t>28.0373.0574_GT</t>
  </si>
  <si>
    <t>28.0385.0574_GT</t>
  </si>
  <si>
    <t>28.0386.0574_GT</t>
  </si>
  <si>
    <t>28.0387.0574_GT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</si>
</sst>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_(* \(#,##0\);_(* \-??_);_(@_)"/>
  </numFmts>
  <fonts count="8" x14ac:knownFonts="1">
    <font>
      <sz val="11"/>
      <color theme="1"/>
      <name val="Calibri"/>
      <family val="2"/>
      <charset val="163"/>
      <scheme val="minor"/>
    </font>
    <font>
      <sz val="12"/>
      <color rgb="FF000000"/>
      <name val="Calibri"/>
      <family val="2"/>
      <scheme val="minor"/>
    </font>
    <font>
      <sz val="11"/>
      <color theme="1"/>
      <name val="Calibri"/>
      <family val="2"/>
      <charset val="163"/>
      <scheme val="minor"/>
    </font>
    <font>
      <b/>
      <sz val="11"/>
      <name val="Times New Roman"/>
      <family val="1"/>
    </font>
    <font>
      <sz val="11"/>
      <name val="Times New Roman"/>
      <family val="1"/>
    </font>
    <font>
      <b/>
      <sz val="14"/>
      <name val="Times New Roman"/>
      <family val="1"/>
    </font>
    <font>
      <sz val="14"/>
      <name val="Times New Roman"/>
      <family val="1"/>
    </font>
    <font>
      <i/>
      <sz val="14"/>
      <name val="Times New Roman"/>
      <family val="1"/>
    </font>
  </fonts>
  <fills count="8">
    <fill>
      <patternFill patternType="none"/>
    </fill>
    <fill>
      <patternFill patternType="gray125"/>
    </fill>
    <fill>
      <patternFill patternType="solid">
        <fgColor theme="0"/>
        <bgColor indexed="64"/>
      </patternFill>
    </fill>
    <fill>
      <patternFill patternType="solid">
        <fgColor theme="0"/>
        <bgColor rgb="FFCCFFFF"/>
      </patternFill>
    </fill>
    <fill>
      <patternFill patternType="solid">
        <fgColor theme="0"/>
        <bgColor rgb="FFFFFF00"/>
      </patternFill>
    </fill>
    <fill>
      <patternFill patternType="solid">
        <fgColor theme="0"/>
        <bgColor rgb="FFCCFFCC"/>
      </patternFill>
    </fill>
    <fill>
      <patternFill patternType="solid">
        <fgColor theme="0"/>
        <bgColor rgb="FFFFFF99"/>
      </patternFill>
    </fill>
    <fill>
      <patternFill patternType="solid">
        <fgColor theme="0"/>
        <bgColor rgb="FF00CCFF"/>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2" fillId="0" borderId="0" applyFont="0" applyFill="0" applyBorder="0" applyAlignment="0" applyProtection="0"/>
    <xf numFmtId="0" fontId="1" fillId="0" borderId="0"/>
    <xf numFmtId="0" fontId="1" fillId="0" borderId="0"/>
  </cellStyleXfs>
  <cellXfs count="65">
    <xf numFmtId="0" fontId="0" fillId="0" borderId="0" xfId="0"/>
    <xf numFmtId="164" fontId="3" fillId="2" borderId="0"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0" xfId="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0" xfId="2" applyFont="1" applyFill="1"/>
    <xf numFmtId="0" fontId="4" fillId="2" borderId="0" xfId="2" applyFont="1" applyFill="1" applyAlignment="1">
      <alignment vertical="center"/>
    </xf>
    <xf numFmtId="0" fontId="4" fillId="2" borderId="0" xfId="2" applyFont="1" applyFill="1" applyAlignment="1">
      <alignment horizontal="center" vertical="center"/>
    </xf>
    <xf numFmtId="0" fontId="3" fillId="2" borderId="0" xfId="2" applyFont="1" applyFill="1" applyAlignment="1">
      <alignment horizontal="center"/>
    </xf>
    <xf numFmtId="0" fontId="4" fillId="2" borderId="0" xfId="2" applyFont="1" applyFill="1" applyAlignment="1">
      <alignment horizontal="left" wrapText="1"/>
    </xf>
    <xf numFmtId="0" fontId="4" fillId="2" borderId="0" xfId="2" applyFont="1" applyFill="1" applyAlignment="1">
      <alignment horizontal="left"/>
    </xf>
    <xf numFmtId="0" fontId="4" fillId="2" borderId="0" xfId="2" applyFont="1" applyFill="1" applyAlignment="1">
      <alignment horizontal="right"/>
    </xf>
    <xf numFmtId="0" fontId="3" fillId="2" borderId="2" xfId="2" applyFont="1" applyFill="1" applyBorder="1" applyAlignment="1">
      <alignment horizontal="center" vertical="center" wrapText="1"/>
    </xf>
    <xf numFmtId="0" fontId="4" fillId="2" borderId="2" xfId="2" applyFont="1" applyFill="1" applyBorder="1" applyAlignment="1">
      <alignment vertical="center"/>
    </xf>
    <xf numFmtId="0" fontId="3" fillId="2" borderId="2" xfId="2" applyFont="1" applyFill="1" applyBorder="1" applyAlignment="1">
      <alignment horizontal="center" vertical="center"/>
    </xf>
    <xf numFmtId="0" fontId="4" fillId="2" borderId="2" xfId="2" applyFont="1" applyFill="1" applyBorder="1" applyAlignment="1">
      <alignment horizontal="left" vertical="center" wrapText="1"/>
    </xf>
    <xf numFmtId="0" fontId="3" fillId="3" borderId="2" xfId="2"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0" fontId="3" fillId="2" borderId="0" xfId="2" applyFont="1" applyFill="1" applyAlignment="1">
      <alignment horizontal="center" vertical="center"/>
    </xf>
    <xf numFmtId="0" fontId="3" fillId="2" borderId="2" xfId="3" applyFont="1" applyFill="1" applyBorder="1" applyAlignment="1">
      <alignment horizontal="center" vertical="center" wrapText="1"/>
    </xf>
    <xf numFmtId="0" fontId="3" fillId="5" borderId="2" xfId="2" applyFont="1" applyFill="1" applyBorder="1" applyAlignment="1">
      <alignment horizontal="center" vertical="center" wrapText="1"/>
    </xf>
    <xf numFmtId="0" fontId="3" fillId="4" borderId="2" xfId="2" applyFont="1" applyFill="1" applyBorder="1" applyAlignment="1">
      <alignment horizontal="center" vertical="center" wrapText="1"/>
    </xf>
    <xf numFmtId="49" fontId="4" fillId="2" borderId="2"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49" fontId="4" fillId="3" borderId="2" xfId="2" applyNumberFormat="1" applyFont="1" applyFill="1" applyBorder="1" applyAlignment="1">
      <alignment horizontal="center" vertical="center"/>
    </xf>
    <xf numFmtId="0" fontId="4" fillId="2" borderId="2" xfId="2" applyFont="1" applyFill="1" applyBorder="1" applyAlignment="1">
      <alignment vertical="center" wrapText="1"/>
    </xf>
    <xf numFmtId="49" fontId="4" fillId="5" borderId="2" xfId="2" applyNumberFormat="1"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4" borderId="2" xfId="2" applyFont="1" applyFill="1" applyBorder="1" applyAlignment="1">
      <alignment horizontal="center" vertical="center" wrapText="1"/>
    </xf>
    <xf numFmtId="165" fontId="4" fillId="3" borderId="2" xfId="2" applyNumberFormat="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2" xfId="2" applyNumberFormat="1" applyFont="1" applyFill="1" applyBorder="1" applyAlignment="1">
      <alignment horizontal="right" vertical="center" wrapText="1"/>
    </xf>
    <xf numFmtId="165" fontId="4" fillId="6" borderId="2" xfId="2" applyNumberFormat="1" applyFont="1" applyFill="1" applyBorder="1" applyAlignment="1">
      <alignment horizontal="right" vertical="center" wrapText="1"/>
    </xf>
    <xf numFmtId="165" fontId="4" fillId="7" borderId="2" xfId="2" applyNumberFormat="1" applyFont="1" applyFill="1" applyBorder="1" applyAlignment="1">
      <alignment horizontal="right" vertical="center" wrapText="1"/>
    </xf>
    <xf numFmtId="164" fontId="4" fillId="2" borderId="2" xfId="1" applyNumberFormat="1" applyFont="1" applyFill="1" applyBorder="1" applyAlignment="1">
      <alignment horizontal="right" vertical="center"/>
    </xf>
    <xf numFmtId="164" fontId="4" fillId="2" borderId="2" xfId="1" applyNumberFormat="1" applyFont="1" applyFill="1" applyBorder="1" applyAlignment="1">
      <alignment horizontal="center" vertical="center"/>
    </xf>
    <xf numFmtId="164" fontId="4" fillId="2" borderId="0" xfId="1" applyNumberFormat="1" applyFont="1" applyFill="1" applyBorder="1" applyAlignment="1">
      <alignment horizontal="center" vertical="center"/>
    </xf>
    <xf numFmtId="164" fontId="4" fillId="2" borderId="3" xfId="1" applyNumberFormat="1" applyFont="1" applyFill="1" applyBorder="1" applyAlignment="1">
      <alignment horizontal="right" vertical="center"/>
    </xf>
    <xf numFmtId="49" fontId="4" fillId="2" borderId="2" xfId="2" applyNumberFormat="1" applyFont="1" applyFill="1" applyBorder="1" applyAlignment="1">
      <alignment horizontal="center" vertical="center"/>
    </xf>
    <xf numFmtId="165" fontId="4" fillId="2" borderId="2" xfId="2" applyNumberFormat="1" applyFont="1" applyFill="1" applyBorder="1" applyAlignment="1">
      <alignment horizontal="right" vertical="center" wrapText="1"/>
    </xf>
    <xf numFmtId="164" fontId="4" fillId="2" borderId="2" xfId="1" applyNumberFormat="1" applyFont="1" applyFill="1" applyBorder="1" applyAlignment="1">
      <alignment horizontal="left" vertical="center" wrapText="1"/>
    </xf>
    <xf numFmtId="0" fontId="7" fillId="2" borderId="0" xfId="2" applyFont="1" applyFill="1" applyAlignment="1">
      <alignment horizontal="right"/>
    </xf>
    <xf numFmtId="0" fontId="3" fillId="2" borderId="2" xfId="2" applyFont="1" applyFill="1" applyBorder="1" applyAlignment="1">
      <alignment horizontal="center" vertical="center" wrapText="1"/>
    </xf>
    <xf numFmtId="0" fontId="3" fillId="2" borderId="0" xfId="2" applyFont="1" applyFill="1" applyBorder="1" applyAlignment="1">
      <alignment horizontal="center" vertical="center" wrapText="1"/>
    </xf>
    <xf numFmtId="0" fontId="4" fillId="2" borderId="2" xfId="2" applyNumberFormat="1"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6" fillId="2" borderId="0" xfId="2" applyFont="1" applyFill="1" applyAlignment="1">
      <alignment horizontal="center" wrapText="1"/>
    </xf>
    <xf numFmtId="164" fontId="3" fillId="2" borderId="1" xfId="1" applyNumberFormat="1" applyFont="1" applyFill="1" applyBorder="1" applyAlignment="1">
      <alignment horizontal="center" vertical="center" wrapText="1"/>
    </xf>
    <xf numFmtId="164" fontId="3" fillId="2" borderId="3" xfId="1" applyNumberFormat="1" applyFont="1" applyFill="1" applyBorder="1" applyAlignment="1">
      <alignment horizontal="center" vertical="center" wrapText="1"/>
    </xf>
    <xf numFmtId="0" fontId="5" fillId="2" borderId="0" xfId="2" applyFont="1" applyFill="1" applyAlignment="1">
      <alignment horizontal="center"/>
    </xf>
    <xf numFmtId="0" fontId="5" fillId="2" borderId="0" xfId="2" applyFont="1" applyFill="1" applyAlignment="1">
      <alignment horizontal="center" vertical="center" wrapText="1"/>
    </xf>
    <xf numFmtId="0" fontId="3" fillId="2" borderId="2" xfId="2" applyFont="1" applyFill="1" applyBorder="1" applyAlignment="1">
      <alignment horizontal="center" vertical="center" wrapText="1"/>
    </xf>
    <xf numFmtId="49" fontId="3" fillId="2" borderId="2" xfId="2" applyNumberFormat="1" applyFont="1" applyFill="1" applyBorder="1" applyAlignment="1">
      <alignment horizontal="center" vertical="center" wrapText="1"/>
    </xf>
    <xf numFmtId="0" fontId="3" fillId="2" borderId="2" xfId="2" applyFont="1" applyFill="1" applyBorder="1" applyAlignment="1">
      <alignment vertical="center" wrapText="1"/>
    </xf>
    <xf numFmtId="0" fontId="3" fillId="3" borderId="2" xfId="2" applyFont="1" applyFill="1" applyBorder="1" applyAlignment="1">
      <alignment horizontal="center" vertical="center" wrapText="1"/>
    </xf>
    <xf numFmtId="9" fontId="3" fillId="4" borderId="2" xfId="2"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xf>
    <xf numFmtId="164" fontId="3" fillId="2" borderId="5" xfId="1" applyNumberFormat="1" applyFont="1" applyFill="1" applyBorder="1" applyAlignment="1">
      <alignment horizontal="center" vertical="center"/>
    </xf>
    <xf numFmtId="164" fontId="3" fillId="2" borderId="6" xfId="1" applyNumberFormat="1" applyFont="1" applyFill="1" applyBorder="1" applyAlignment="1">
      <alignment horizontal="center" vertical="center"/>
    </xf>
  </cellXfs>
  <cellStyles count="4">
    <cellStyle name="Comma" xfId="1" builtinId="3"/>
    <cellStyle name="Normal" xfId="0" builtinId="0"/>
    <cellStyle name="Normal 4 2" xfId="3"/>
    <cellStyle name="Normal 5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Zalo%20Received%20Files\G&#226;y%20t&#234;%20&#2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Zalo%20Received%20Files\PH&#7908;%20L&#7908;C%20IV+V%20&#272;&#195;%20&#272;&#7910;%20G&#194;Y%20T&#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Desktop\16.11.2024\PH&#7908;%20L&#7908;C%20IV+V.16.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ạch mai"/>
      <sheetName val="Chợ Rẫy"/>
      <sheetName val="PT gây tê"/>
      <sheetName val="HUẾ"/>
      <sheetName val="Sheet2"/>
    </sheetNames>
    <sheetDataSet>
      <sheetData sheetId="0">
        <row r="1">
          <cell r="B1" t="str">
            <v>Mã tương đương</v>
          </cell>
          <cell r="C1" t="str">
            <v>Tên kỹ thuật theo TT23/2024</v>
          </cell>
          <cell r="D1" t="str">
            <v>Tên dịch vụ phê duyệt giá</v>
          </cell>
          <cell r="E1" t="str">
            <v>Phân Loại PTTT</v>
          </cell>
          <cell r="F1" t="str">
            <v>Mức giá</v>
          </cell>
          <cell r="G1" t="str">
            <v>Ghi chú</v>
          </cell>
        </row>
        <row r="2">
          <cell r="B2" t="str">
            <v>10.1113.0398</v>
          </cell>
          <cell r="C2" t="str">
            <v>Phẫu thuật đặt Catheter ổ bụng để lọc màng bụng chu kỳ</v>
          </cell>
          <cell r="D2" t="str">
            <v>Phẫu thuật đặt Catheter ổ bụng để lọc màng bụng chu kỳ</v>
          </cell>
          <cell r="E2" t="str">
            <v>P2</v>
          </cell>
          <cell r="F2">
            <v>7164500</v>
          </cell>
          <cell r="G2" t="str">
            <v>Chưa bao gồm thuốc và oxy</v>
          </cell>
        </row>
        <row r="3">
          <cell r="B3" t="str">
            <v>03.3216.0399</v>
          </cell>
          <cell r="C3" t="str">
            <v>Phẫu thuật bắc cầu mạch máu để chạy thận nhân tạo</v>
          </cell>
          <cell r="D3" t="str">
            <v>Phẫu thuật bắc cầu mạch máu để chạy thận nhân tạo</v>
          </cell>
          <cell r="E3" t="str">
            <v>P1</v>
          </cell>
          <cell r="F3">
            <v>2093600</v>
          </cell>
          <cell r="G3" t="str">
            <v>Chưa bao gồm mạch máu nhân tạo, động mạch chủ nhân tạo, thuốc và oxy</v>
          </cell>
        </row>
        <row r="4">
          <cell r="B4" t="str">
            <v>10.0252.0399</v>
          </cell>
          <cell r="C4" t="str">
            <v>Phẫu thuật bắc cầu động mạch chủ bụng - động mạch tạng</v>
          </cell>
          <cell r="D4" t="str">
            <v>Phẫu thuật bắc cầu động mạch chủ bụng - động mạch tạng</v>
          </cell>
          <cell r="E4" t="str">
            <v>PDB</v>
          </cell>
          <cell r="F4">
            <v>2093600</v>
          </cell>
          <cell r="G4" t="str">
            <v>Chưa bao gồm mạch máu nhân tạo, động mạch chủ nhân tạo, thuốc và oxy</v>
          </cell>
        </row>
        <row r="5">
          <cell r="B5" t="str">
            <v>10.0260.0399</v>
          </cell>
          <cell r="C5" t="str">
            <v>Phẫu thuật tạo thông động - tĩnh mạch để chạy thận nhân tạo</v>
          </cell>
          <cell r="D5" t="str">
            <v>Phẫu thuật tạo thông động - tĩnh mạch để chạy thận nhân tạo</v>
          </cell>
          <cell r="E5" t="str">
            <v>P1</v>
          </cell>
          <cell r="F5">
            <v>2093600</v>
          </cell>
          <cell r="G5" t="str">
            <v>Chưa bao gồm mạch máu nhân tạo, động mạch chủ nhân tạo, thuốc và oxy</v>
          </cell>
        </row>
        <row r="6">
          <cell r="B6" t="str">
            <v>03.2632.0400</v>
          </cell>
          <cell r="C6" t="str">
            <v>Mở lồng ngực thăm dò, sinh thiết</v>
          </cell>
          <cell r="D6" t="str">
            <v>Mở lồng ngực thăm dò, sinh thiết</v>
          </cell>
          <cell r="E6" t="str">
            <v>P2</v>
          </cell>
          <cell r="F6">
            <v>2718800</v>
          </cell>
          <cell r="G6" t="str">
            <v>Chưa bao gồm thuốc và oxy</v>
          </cell>
        </row>
        <row r="7">
          <cell r="B7" t="str">
            <v>03.3234.0400</v>
          </cell>
          <cell r="C7" t="str">
            <v>Mở lồng ngực thăm dò</v>
          </cell>
          <cell r="D7" t="str">
            <v>Mở lồng ngực thăm dò</v>
          </cell>
          <cell r="E7" t="str">
            <v>P3</v>
          </cell>
          <cell r="F7">
            <v>2718800</v>
          </cell>
          <cell r="G7" t="str">
            <v>Chưa bao gồm thuốc và oxy</v>
          </cell>
        </row>
        <row r="8">
          <cell r="B8" t="str">
            <v>03.3919.0400</v>
          </cell>
          <cell r="C8" t="str">
            <v>Phẫu thuật lấy dị vật lồng ngực, ổ bụng</v>
          </cell>
          <cell r="D8" t="str">
            <v>Phẫu thuật lấy dị vật lồng ngực, ổ bụng [lồng ngực]</v>
          </cell>
          <cell r="E8" t="str">
            <v>P1</v>
          </cell>
          <cell r="F8">
            <v>2718800</v>
          </cell>
          <cell r="G8" t="str">
            <v>Chưa bao gồm thuốc và oxy</v>
          </cell>
        </row>
        <row r="9">
          <cell r="B9" t="str">
            <v>10.0238.0400</v>
          </cell>
          <cell r="C9" t="str">
            <v>Phẫu thuật dẫn lưu dịch khoang màng tim</v>
          </cell>
          <cell r="D9" t="str">
            <v>Phẫu thuật dẫn lưu dịch khoang màng tim</v>
          </cell>
          <cell r="E9" t="str">
            <v>P2</v>
          </cell>
          <cell r="F9">
            <v>2718800</v>
          </cell>
          <cell r="G9" t="str">
            <v>Chưa bao gồm thuốc và oxy</v>
          </cell>
        </row>
        <row r="10">
          <cell r="B10" t="str">
            <v>10.0289.0400</v>
          </cell>
          <cell r="C10" t="str">
            <v>Mở ngực thăm dò, sinh thiết</v>
          </cell>
          <cell r="D10" t="str">
            <v>Mở ngực thăm dò, sinh thiết</v>
          </cell>
          <cell r="E10" t="str">
            <v>P1</v>
          </cell>
          <cell r="F10">
            <v>2718800</v>
          </cell>
          <cell r="G10" t="str">
            <v>Chưa bao gồm thuốc và oxy</v>
          </cell>
        </row>
        <row r="11">
          <cell r="B11" t="str">
            <v>10.0414.0400</v>
          </cell>
          <cell r="C11" t="str">
            <v>Mở ngực thăm dò</v>
          </cell>
          <cell r="D11" t="str">
            <v>Mở ngực thăm dò</v>
          </cell>
          <cell r="E11" t="str">
            <v>P2</v>
          </cell>
          <cell r="F11">
            <v>2718800</v>
          </cell>
          <cell r="G11" t="str">
            <v>Chưa bao gồm thuốc và oxy</v>
          </cell>
        </row>
        <row r="12">
          <cell r="B12" t="str">
            <v>10.0415.0400</v>
          </cell>
          <cell r="C12" t="str">
            <v>Mở ngực thăm dò, sinh thiết</v>
          </cell>
          <cell r="D12" t="str">
            <v>Mở ngực thăm dò, sinh thiết</v>
          </cell>
          <cell r="E12" t="str">
            <v>P2</v>
          </cell>
          <cell r="F12">
            <v>2718800</v>
          </cell>
          <cell r="G12" t="str">
            <v>Chưa bao gồm thuốc và oxy</v>
          </cell>
        </row>
        <row r="13">
          <cell r="B13" t="str">
            <v>12.0166.0400</v>
          </cell>
          <cell r="C13" t="str">
            <v>Mở lồng ngực thăm dò, sinh thiết</v>
          </cell>
          <cell r="D13" t="str">
            <v>Mở lồng ngực thăm dò, sinh thiết</v>
          </cell>
          <cell r="E13" t="str">
            <v>P2</v>
          </cell>
          <cell r="F13">
            <v>2718800</v>
          </cell>
          <cell r="G13" t="str">
            <v>Chưa bao gồm thuốc và oxy</v>
          </cell>
        </row>
        <row r="14">
          <cell r="B14" t="str">
            <v>12.0169.0400</v>
          </cell>
          <cell r="C14" t="str">
            <v>Phẫu thuật bóc kén màng phổi</v>
          </cell>
          <cell r="D14" t="str">
            <v>Phẫu thuật bóc kén màng phổi</v>
          </cell>
          <cell r="E14" t="str">
            <v>P1</v>
          </cell>
          <cell r="F14">
            <v>2718800</v>
          </cell>
          <cell r="G14" t="str">
            <v>Chưa bao gồm thuốc và oxy</v>
          </cell>
        </row>
        <row r="15">
          <cell r="B15" t="str">
            <v>12.0170.0400</v>
          </cell>
          <cell r="C15" t="str">
            <v>Phẫu thuật bóc kén trong nhu mô phổi</v>
          </cell>
          <cell r="D15" t="str">
            <v>Phẫu thuật bóc kén trong nhu mô phổi</v>
          </cell>
          <cell r="E15" t="str">
            <v>P1</v>
          </cell>
          <cell r="F15">
            <v>2718800</v>
          </cell>
          <cell r="G15" t="str">
            <v>Chưa bao gồm thuốc và oxy</v>
          </cell>
        </row>
        <row r="16">
          <cell r="B16" t="str">
            <v>12.0171.0400</v>
          </cell>
          <cell r="C16" t="str">
            <v>Phẫu thuật cắt kén khí phổi</v>
          </cell>
          <cell r="D16" t="str">
            <v>Phẫu thuật cắt kén khí phổi</v>
          </cell>
          <cell r="E16" t="str">
            <v>P1</v>
          </cell>
          <cell r="F16">
            <v>2718800</v>
          </cell>
          <cell r="G16" t="str">
            <v>Chưa bao gồm thuốc và oxy</v>
          </cell>
        </row>
        <row r="17">
          <cell r="B17" t="str">
            <v>03.2629.0407</v>
          </cell>
          <cell r="C17" t="str">
            <v>Cắt u máu, u bạch huyết đường kính trên 10 cm</v>
          </cell>
          <cell r="D17" t="str">
            <v>Cắt u máu, u bạch huyết đường kính trên 10 cm</v>
          </cell>
          <cell r="E17" t="str">
            <v>P1</v>
          </cell>
          <cell r="F17">
            <v>2436100</v>
          </cell>
          <cell r="G17" t="str">
            <v>Chưa bao gồm thuốc và oxy</v>
          </cell>
        </row>
        <row r="18">
          <cell r="B18" t="str">
            <v>03.2640.0407</v>
          </cell>
          <cell r="C18" t="str">
            <v>Cắt u máu, u bạch huyết đường kính 5 - 10 cm</v>
          </cell>
          <cell r="D18" t="str">
            <v>Cắt u máu, u bạch huyết đường kính 5 - 10 cm</v>
          </cell>
          <cell r="E18" t="str">
            <v>P2</v>
          </cell>
          <cell r="F18">
            <v>2436100</v>
          </cell>
          <cell r="G18" t="str">
            <v>Chưa bao gồm thuốc và oxy</v>
          </cell>
        </row>
        <row r="19">
          <cell r="B19" t="str">
            <v>03.3879.0407</v>
          </cell>
          <cell r="C19" t="str">
            <v>Cắt u máu trong xương</v>
          </cell>
          <cell r="D19" t="str">
            <v>Cắt u máu trong xương</v>
          </cell>
          <cell r="E19" t="str">
            <v>P1</v>
          </cell>
          <cell r="F19">
            <v>2436100</v>
          </cell>
          <cell r="G19" t="str">
            <v>Chưa bao gồm thuốc và oxy</v>
          </cell>
        </row>
        <row r="20">
          <cell r="B20" t="str">
            <v>10.0264.0407</v>
          </cell>
          <cell r="C20" t="str">
            <v>Phẫu thuật cắt u máu lớn (đường kính &gt; 10 cm)</v>
          </cell>
          <cell r="D20" t="str">
            <v>Phẫu thuật cắt u máu lớn (đường kính &gt; 10 cm)</v>
          </cell>
          <cell r="E20" t="str">
            <v>P1</v>
          </cell>
          <cell r="F20">
            <v>2436100</v>
          </cell>
          <cell r="G20" t="str">
            <v>Chưa bao gồm thuốc và oxy</v>
          </cell>
        </row>
        <row r="21">
          <cell r="B21" t="str">
            <v>10.0265.0407</v>
          </cell>
          <cell r="C21" t="str">
            <v>Phẫu thuật cắt u máu nhỏ (đường kính &lt; 10 cm)</v>
          </cell>
          <cell r="D21" t="str">
            <v>Phẫu thuật cắt u máu nhỏ (đường kính &lt; 10 cm)</v>
          </cell>
          <cell r="E21" t="str">
            <v>P2</v>
          </cell>
          <cell r="F21">
            <v>2436100</v>
          </cell>
          <cell r="G21" t="str">
            <v>Chưa bao gồm thuốc và oxy</v>
          </cell>
        </row>
        <row r="22">
          <cell r="B22" t="str">
            <v>10.0972.0407</v>
          </cell>
          <cell r="C22" t="str">
            <v>Phẫu thuật U máu</v>
          </cell>
          <cell r="D22" t="str">
            <v>Phẫu thuật U máu</v>
          </cell>
          <cell r="E22" t="str">
            <v>P1</v>
          </cell>
          <cell r="F22">
            <v>2436100</v>
          </cell>
          <cell r="G22" t="str">
            <v>Chưa bao gồm thuốc và oxy</v>
          </cell>
        </row>
        <row r="23">
          <cell r="B23" t="str">
            <v>12.0191.0407</v>
          </cell>
          <cell r="C23" t="str">
            <v>Cắt u máu, u bạch huyết thành ngực đường kính 5 - 10 cm</v>
          </cell>
          <cell r="D23" t="str">
            <v>Cắt u máu, u bạch huyết thành ngực đường kính 5 - 10 cm</v>
          </cell>
          <cell r="E23" t="str">
            <v>P1</v>
          </cell>
          <cell r="F23">
            <v>2436100</v>
          </cell>
          <cell r="G23" t="str">
            <v>Chưa bao gồm thuốc và oxy</v>
          </cell>
        </row>
        <row r="24">
          <cell r="B24" t="str">
            <v>10.0152.0410</v>
          </cell>
          <cell r="C24" t="str">
            <v>Phẫu thuật dẫn lưu tối thiểu khoang màng phổi</v>
          </cell>
          <cell r="D24" t="str">
            <v>Phẫu thuật dẫn lưu tối thiểu khoang màng phổi</v>
          </cell>
          <cell r="E24" t="str">
            <v>P2</v>
          </cell>
          <cell r="F24">
            <v>1696400</v>
          </cell>
          <cell r="G24" t="str">
            <v>Chưa bao gồm thuốc và oxy</v>
          </cell>
        </row>
        <row r="25">
          <cell r="B25" t="str">
            <v>10.0284.0410</v>
          </cell>
          <cell r="C25" t="str">
            <v>Phẫu thuật mở ngực nhỏ tạo dính màng phổi</v>
          </cell>
          <cell r="D25" t="str">
            <v>Phẫu thuật mở ngực nhỏ tạo dính màng phổi</v>
          </cell>
          <cell r="E25" t="str">
            <v>P1</v>
          </cell>
          <cell r="F25">
            <v>1696400</v>
          </cell>
          <cell r="G25" t="str">
            <v>Chưa bao gồm thuốc và oxy</v>
          </cell>
        </row>
        <row r="26">
          <cell r="B26" t="str">
            <v>03.2708.0416</v>
          </cell>
          <cell r="C26" t="str">
            <v>Cắt thận và niệu quản do u niệu quản, u đường bài xuất</v>
          </cell>
          <cell r="D26" t="str">
            <v>Cắt thận và niệu quản do u niệu quản, u đường bài xuất</v>
          </cell>
          <cell r="E26" t="str">
            <v>P1</v>
          </cell>
          <cell r="F26">
            <v>3578400</v>
          </cell>
          <cell r="G26" t="str">
            <v>Chưa bao gồm dao siêu âm hoặc dao hàn mô hoặc dao hàn mạch, thuốc và oxy</v>
          </cell>
        </row>
        <row r="27">
          <cell r="B27" t="str">
            <v>03.2713.0416</v>
          </cell>
          <cell r="C27" t="str">
            <v>Cắt ung thư thận</v>
          </cell>
          <cell r="D27" t="str">
            <v>Cắt ung thư thận</v>
          </cell>
          <cell r="E27">
            <v>0</v>
          </cell>
          <cell r="F27">
            <v>3578400</v>
          </cell>
          <cell r="G27" t="str">
            <v>Chưa bao gồm dao siêu âm hoặc dao hàn mô hoặc dao hàn mạch, thuốc và oxy</v>
          </cell>
        </row>
        <row r="28">
          <cell r="B28" t="str">
            <v>03.2714.0416</v>
          </cell>
          <cell r="C28" t="str">
            <v>Cắt u thận kèm lấy huyết khối tĩnh mạch chủ dưới</v>
          </cell>
          <cell r="D28" t="str">
            <v>Cắt u thận kèm lấy huyết khối tĩnh mạch chủ dưới</v>
          </cell>
          <cell r="E28" t="str">
            <v>P1</v>
          </cell>
          <cell r="F28">
            <v>3578400</v>
          </cell>
          <cell r="G28" t="str">
            <v>Chưa bao gồm dao siêu âm hoặc dao hàn mô hoặc dao hàn mạch, thuốc và oxy</v>
          </cell>
        </row>
        <row r="29">
          <cell r="B29" t="str">
            <v>03.2715.0416</v>
          </cell>
          <cell r="C29" t="str">
            <v>Cắt toàn bộ thận và niệu quản</v>
          </cell>
          <cell r="D29" t="str">
            <v>Cắt toàn bộ thận và niệu quản</v>
          </cell>
          <cell r="E29" t="str">
            <v>P1</v>
          </cell>
          <cell r="F29">
            <v>3578400</v>
          </cell>
          <cell r="G29" t="str">
            <v>Chưa bao gồm dao siêu âm hoặc dao hàn mô hoặc dao hàn mạch, thuốc và oxy</v>
          </cell>
        </row>
        <row r="30">
          <cell r="B30" t="str">
            <v>03.3469.0416</v>
          </cell>
          <cell r="C30" t="str">
            <v>Cắt đơn vị thận phụ với niệu quản lạc chỗ trong thận niệu quản đôi</v>
          </cell>
          <cell r="D30" t="str">
            <v>Cắt đơn vị thận phụ với niệu quản lạc chỗ trong thận niệu quản đôi</v>
          </cell>
          <cell r="E30" t="str">
            <v>P1</v>
          </cell>
          <cell r="F30">
            <v>3578400</v>
          </cell>
          <cell r="G30" t="str">
            <v>Chưa bao gồm dao siêu âm hoặc dao hàn mô hoặc dao hàn mạch, thuốc và oxy</v>
          </cell>
        </row>
        <row r="31">
          <cell r="B31" t="str">
            <v>03.3470.0416</v>
          </cell>
          <cell r="C31" t="str">
            <v>Cắt toàn bộ thận và niệu quản</v>
          </cell>
          <cell r="D31" t="str">
            <v>Cắt toàn bộ thận và niệu quản</v>
          </cell>
          <cell r="E31" t="str">
            <v>P1</v>
          </cell>
          <cell r="F31">
            <v>3578400</v>
          </cell>
          <cell r="G31" t="str">
            <v>Chưa bao gồm dao siêu âm hoặc dao hàn mô hoặc dao hàn mạch, thuốc và oxy</v>
          </cell>
        </row>
        <row r="32">
          <cell r="B32" t="str">
            <v>03.3471.0416</v>
          </cell>
          <cell r="C32" t="str">
            <v>Cắt thận đơn thuần</v>
          </cell>
          <cell r="D32" t="str">
            <v>Cắt thận đơn thuần</v>
          </cell>
          <cell r="E32" t="str">
            <v>P1</v>
          </cell>
          <cell r="F32">
            <v>3578400</v>
          </cell>
          <cell r="G32" t="str">
            <v>Chưa bao gồm dao siêu âm hoặc dao hàn mô hoặc dao hàn mạch, thuốc và oxy</v>
          </cell>
        </row>
        <row r="33">
          <cell r="B33" t="str">
            <v>03.3472.0416</v>
          </cell>
          <cell r="C33" t="str">
            <v>Cắt một nửa thận</v>
          </cell>
          <cell r="D33" t="str">
            <v>Cắt một nửa thận</v>
          </cell>
          <cell r="E33" t="str">
            <v>P1</v>
          </cell>
          <cell r="F33">
            <v>3578400</v>
          </cell>
          <cell r="G33" t="str">
            <v>Chưa bao gồm dao siêu âm hoặc dao hàn mô hoặc dao hàn mạch, thuốc và oxy</v>
          </cell>
        </row>
        <row r="34">
          <cell r="B34" t="str">
            <v>10.0301.0416</v>
          </cell>
          <cell r="C34" t="str">
            <v>Cắt thận thận phụ (thận dư số) với niệu quản lạc chỗ</v>
          </cell>
          <cell r="D34" t="str">
            <v>Cắt thận thận phụ (thận dư số) với niệu quản lạc chỗ</v>
          </cell>
          <cell r="E34" t="str">
            <v>P1</v>
          </cell>
          <cell r="F34">
            <v>3578400</v>
          </cell>
          <cell r="G34" t="str">
            <v>Chưa bao gồm dao siêu âm hoặc dao hàn mô hoặc dao hàn mạch, thuốc và oxy</v>
          </cell>
        </row>
        <row r="35">
          <cell r="B35" t="str">
            <v>10.0302.0416</v>
          </cell>
          <cell r="C35" t="str">
            <v>Cắt toàn bộ thận và niệu quản</v>
          </cell>
          <cell r="D35" t="str">
            <v>Cắt toàn bộ thận và niệu quản</v>
          </cell>
          <cell r="E35" t="str">
            <v>PDB</v>
          </cell>
          <cell r="F35">
            <v>3578400</v>
          </cell>
          <cell r="G35" t="str">
            <v>Chưa bao gồm dao siêu âm hoặc dao hàn mô hoặc dao hàn mạch, thuốc và oxy</v>
          </cell>
        </row>
        <row r="36">
          <cell r="B36" t="str">
            <v>10.0303.0416</v>
          </cell>
          <cell r="C36" t="str">
            <v>Cắt thận đơn thuần</v>
          </cell>
          <cell r="D36" t="str">
            <v>Cắt thận đơn thuần</v>
          </cell>
          <cell r="E36" t="str">
            <v>P1</v>
          </cell>
          <cell r="F36">
            <v>3578400</v>
          </cell>
          <cell r="G36" t="str">
            <v>Chưa bao gồm dao siêu âm hoặc dao hàn mô hoặc dao hàn mạch, thuốc và oxy</v>
          </cell>
        </row>
        <row r="37">
          <cell r="B37" t="str">
            <v>10.0304.0416</v>
          </cell>
          <cell r="C37" t="str">
            <v>Cắt một nửa thận (cắt thận bán phần)</v>
          </cell>
          <cell r="D37" t="str">
            <v>Cắt một nửa thận (cắt thận bán phần)</v>
          </cell>
          <cell r="E37" t="str">
            <v>P1</v>
          </cell>
          <cell r="F37">
            <v>3578400</v>
          </cell>
          <cell r="G37" t="str">
            <v>Chưa bao gồm dao siêu âm hoặc dao hàn mô hoặc dao hàn mạch, thuốc và oxy</v>
          </cell>
        </row>
        <row r="38">
          <cell r="B38" t="str">
            <v>10.0314.0416</v>
          </cell>
          <cell r="C38" t="str">
            <v>Cắt eo thận móng ngựa</v>
          </cell>
          <cell r="D38" t="str">
            <v>Cắt eo thận móng ngựa</v>
          </cell>
          <cell r="E38" t="str">
            <v>P1</v>
          </cell>
          <cell r="F38">
            <v>3578400</v>
          </cell>
          <cell r="G38" t="str">
            <v>Chưa bao gồm dao siêu âm hoặc dao hàn mô hoặc dao hàn mạch, thuốc và oxy</v>
          </cell>
        </row>
        <row r="39">
          <cell r="B39" t="str">
            <v>10.0322.0416</v>
          </cell>
          <cell r="C39" t="str">
            <v>Cắt thận rộng rãi + nạo vét hạch</v>
          </cell>
          <cell r="D39" t="str">
            <v>Cắt thận rộng rãi + nạo vét hạch</v>
          </cell>
          <cell r="E39" t="str">
            <v>PDB</v>
          </cell>
          <cell r="F39">
            <v>3578400</v>
          </cell>
          <cell r="G39" t="str">
            <v>Chưa bao gồm dao siêu âm hoặc dao hàn mô hoặc dao hàn mạch, thuốc và oxy</v>
          </cell>
        </row>
        <row r="40">
          <cell r="B40" t="str">
            <v>12.0257.0416</v>
          </cell>
          <cell r="C40" t="str">
            <v>Cắt thận và niệu quản do u niệu quản, u đường tiết niệu</v>
          </cell>
          <cell r="D40" t="str">
            <v>Cắt thận và niệu quản do u niệu quản, u đường tiết niệu</v>
          </cell>
          <cell r="E40" t="str">
            <v>P1</v>
          </cell>
          <cell r="F40">
            <v>3578400</v>
          </cell>
          <cell r="G40" t="str">
            <v>Chưa bao gồm dao siêu âm hoặc dao hàn mô hoặc dao hàn mạch, thuốc và oxy</v>
          </cell>
        </row>
        <row r="41">
          <cell r="B41" t="str">
            <v>12.0259.0416</v>
          </cell>
          <cell r="C41" t="str">
            <v>Cắt ung thư thận có hoặc không vét hạch hệ thống</v>
          </cell>
          <cell r="D41" t="str">
            <v>Cắt ung thư thận có hoặc không vét hạch hệ thống</v>
          </cell>
          <cell r="E41">
            <v>0</v>
          </cell>
          <cell r="F41">
            <v>3578400</v>
          </cell>
          <cell r="G41" t="str">
            <v>Chưa bao gồm dao siêu âm hoặc dao hàn mô hoặc dao hàn mạch, thuốc và oxy</v>
          </cell>
        </row>
        <row r="42">
          <cell r="B42" t="str">
            <v>12.0260.0416</v>
          </cell>
          <cell r="C42" t="str">
            <v>Cắt toàn bộ thận và niệu quản</v>
          </cell>
          <cell r="D42" t="str">
            <v>Cắt toàn bộ thận và niệu quản</v>
          </cell>
          <cell r="E42" t="str">
            <v>P1</v>
          </cell>
          <cell r="F42">
            <v>3578400</v>
          </cell>
          <cell r="G42" t="str">
            <v>Chưa bao gồm dao siêu âm hoặc dao hàn mô hoặc dao hàn mạch, thuốc và oxy</v>
          </cell>
        </row>
        <row r="43">
          <cell r="B43" t="str">
            <v>03.3465.0421</v>
          </cell>
          <cell r="C43" t="str">
            <v>Lấy sỏi thận bệnh lý, thận móng ngựa, thận đa nang</v>
          </cell>
          <cell r="D43" t="str">
            <v>Lấy sỏi thận bệnh lý, thận móng ngựa, thận đa nang</v>
          </cell>
          <cell r="E43" t="str">
            <v>P1</v>
          </cell>
          <cell r="F43">
            <v>3546600</v>
          </cell>
          <cell r="G43" t="str">
            <v>Chưa bao gồm thuốc và oxy</v>
          </cell>
        </row>
        <row r="44">
          <cell r="B44" t="str">
            <v>03.3475.0421</v>
          </cell>
          <cell r="C44" t="str">
            <v>Lấy sỏi san hô thận</v>
          </cell>
          <cell r="D44" t="str">
            <v>Lấy sỏi san hô thận</v>
          </cell>
          <cell r="E44" t="str">
            <v>P2</v>
          </cell>
          <cell r="F44">
            <v>3546600</v>
          </cell>
          <cell r="G44" t="str">
            <v>Chưa bao gồm thuốc và oxy</v>
          </cell>
        </row>
        <row r="45">
          <cell r="B45" t="str">
            <v>03.3476.0421</v>
          </cell>
          <cell r="C45" t="str">
            <v>Lấy sỏi mở bể thận trong xoang</v>
          </cell>
          <cell r="D45" t="str">
            <v>Lấy sỏi mở bể thận trong xoang</v>
          </cell>
          <cell r="E45" t="str">
            <v>P2</v>
          </cell>
          <cell r="F45">
            <v>3546600</v>
          </cell>
          <cell r="G45" t="str">
            <v>Chưa bao gồm thuốc và oxy</v>
          </cell>
        </row>
        <row r="46">
          <cell r="B46" t="str">
            <v>03.3477.0421</v>
          </cell>
          <cell r="C46" t="str">
            <v>Lấy sỏi mở bể thận, đài thận có dẫn lưu thận</v>
          </cell>
          <cell r="D46" t="str">
            <v>Lấy sỏi mở bể thận, đài thận có dẫn lưu thận</v>
          </cell>
          <cell r="E46" t="str">
            <v>P2</v>
          </cell>
          <cell r="F46">
            <v>3546600</v>
          </cell>
          <cell r="G46" t="str">
            <v>Chưa bao gồm thuốc và oxy</v>
          </cell>
        </row>
        <row r="47">
          <cell r="B47" t="str">
            <v>03.3478.0421</v>
          </cell>
          <cell r="C47" t="str">
            <v>Lấy sỏi san hô mở rộng thận (Bivalve) có hạ nhiệt</v>
          </cell>
          <cell r="D47" t="str">
            <v>Lấy sỏi san hô mở rộng thận (Bivalve) có hạ nhiệt</v>
          </cell>
          <cell r="E47" t="str">
            <v>P1</v>
          </cell>
          <cell r="F47">
            <v>3546600</v>
          </cell>
          <cell r="G47" t="str">
            <v>Chưa bao gồm thuốc và oxy</v>
          </cell>
        </row>
        <row r="48">
          <cell r="B48" t="str">
            <v>03.3479.0421</v>
          </cell>
          <cell r="C48" t="str">
            <v>Lấy sỏi bể thận ngoài xoang</v>
          </cell>
          <cell r="D48" t="str">
            <v>Lấy sỏi bể thận ngoài xoang</v>
          </cell>
          <cell r="E48" t="str">
            <v>P2</v>
          </cell>
          <cell r="F48">
            <v>3546600</v>
          </cell>
          <cell r="G48" t="str">
            <v>Chưa bao gồm thuốc và oxy</v>
          </cell>
        </row>
        <row r="49">
          <cell r="B49" t="str">
            <v>03.3492.0421</v>
          </cell>
          <cell r="C49" t="str">
            <v>Lấy sỏi niệu quản</v>
          </cell>
          <cell r="D49" t="str">
            <v>Lấy sỏi niệu quản</v>
          </cell>
          <cell r="E49" t="str">
            <v>P1</v>
          </cell>
          <cell r="F49">
            <v>3546600</v>
          </cell>
          <cell r="G49" t="str">
            <v>Chưa bao gồm thuốc và oxy</v>
          </cell>
        </row>
        <row r="50">
          <cell r="B50" t="str">
            <v>03.3493.0421</v>
          </cell>
          <cell r="C50" t="str">
            <v>Lấy sỏi niệu quản tái phát, phẫu thuật lại</v>
          </cell>
          <cell r="D50" t="str">
            <v>Lấy sỏi niệu quản tái phát, phẫu thuật lại</v>
          </cell>
          <cell r="E50" t="str">
            <v>P1</v>
          </cell>
          <cell r="F50">
            <v>3546600</v>
          </cell>
          <cell r="G50" t="str">
            <v>Chưa bao gồm thuốc và oxy</v>
          </cell>
        </row>
        <row r="51">
          <cell r="B51" t="str">
            <v>03.3494.0421</v>
          </cell>
          <cell r="C51" t="str">
            <v>Lấy sỏi niệu quản đoạn sát bàng quang</v>
          </cell>
          <cell r="D51" t="str">
            <v>Lấy sỏi niệu quản đoạn sát bàng quang</v>
          </cell>
          <cell r="E51" t="str">
            <v>P1</v>
          </cell>
          <cell r="F51">
            <v>3546600</v>
          </cell>
          <cell r="G51" t="str">
            <v>Chưa bao gồm thuốc và oxy</v>
          </cell>
        </row>
        <row r="52">
          <cell r="B52" t="str">
            <v>03.3517.0421</v>
          </cell>
          <cell r="C52" t="str">
            <v>Lấy sỏi bàng quang lần 2, đóng lỗ rò bàng quang</v>
          </cell>
          <cell r="D52" t="str">
            <v>Lấy sỏi bàng quang lần 2, đóng lỗ rò bàng quang</v>
          </cell>
          <cell r="E52" t="str">
            <v>P1</v>
          </cell>
          <cell r="F52">
            <v>3546600</v>
          </cell>
          <cell r="G52" t="str">
            <v>Chưa bao gồm thuốc và oxy</v>
          </cell>
        </row>
        <row r="53">
          <cell r="B53" t="str">
            <v>03.3531.0421</v>
          </cell>
          <cell r="C53" t="str">
            <v>Mổ lấy sỏi bàng quang</v>
          </cell>
          <cell r="D53" t="str">
            <v>Mổ lấy sỏi bàng quang</v>
          </cell>
          <cell r="E53" t="str">
            <v>P2</v>
          </cell>
          <cell r="F53">
            <v>3546600</v>
          </cell>
          <cell r="G53" t="str">
            <v>Chưa bao gồm thuốc và oxy</v>
          </cell>
        </row>
        <row r="54">
          <cell r="B54" t="str">
            <v>10.0299.0421</v>
          </cell>
          <cell r="C54" t="str">
            <v>Lấy sỏi thận bệnh lý, thận móng ngựa, thận đa nang</v>
          </cell>
          <cell r="D54" t="str">
            <v>Lấy sỏi thận bệnh lý, thận móng ngựa, thận đa nang</v>
          </cell>
          <cell r="E54" t="str">
            <v>P1</v>
          </cell>
          <cell r="F54">
            <v>3546600</v>
          </cell>
          <cell r="G54" t="str">
            <v>Chưa bao gồm thuốc và oxy</v>
          </cell>
        </row>
        <row r="55">
          <cell r="B55" t="str">
            <v>10.0306.0421</v>
          </cell>
          <cell r="C55" t="str">
            <v>Lấy sỏi san hô thận</v>
          </cell>
          <cell r="D55" t="str">
            <v>Lấy sỏi san hô thận</v>
          </cell>
          <cell r="E55" t="str">
            <v>P1</v>
          </cell>
          <cell r="F55">
            <v>3546600</v>
          </cell>
          <cell r="G55" t="str">
            <v>Chưa bao gồm thuốc và oxy</v>
          </cell>
        </row>
        <row r="56">
          <cell r="B56" t="str">
            <v>10.0307.0421</v>
          </cell>
          <cell r="C56" t="str">
            <v>Lấy sỏi mở bể thận trong xoang</v>
          </cell>
          <cell r="D56" t="str">
            <v>Lấy sỏi mở bể thận trong xoang</v>
          </cell>
          <cell r="E56" t="str">
            <v>P1</v>
          </cell>
          <cell r="F56">
            <v>3546600</v>
          </cell>
          <cell r="G56" t="str">
            <v>Chưa bao gồm thuốc và oxy</v>
          </cell>
        </row>
        <row r="57">
          <cell r="B57" t="str">
            <v>10.0308.0421</v>
          </cell>
          <cell r="C57" t="str">
            <v>Lấy sỏi mở bể thận, đài thận có dẫn lưu thận</v>
          </cell>
          <cell r="D57" t="str">
            <v>Lấy sỏi mở bể thận, đài thận có dẫn lưu thận</v>
          </cell>
          <cell r="E57" t="str">
            <v>P1</v>
          </cell>
          <cell r="F57">
            <v>3546600</v>
          </cell>
          <cell r="G57" t="str">
            <v>Chưa bao gồm thuốc và oxy</v>
          </cell>
        </row>
        <row r="58">
          <cell r="B58" t="str">
            <v>10.0309.0421</v>
          </cell>
          <cell r="C58" t="str">
            <v>Lấy sỏi san hô mở rộng thận (Bivalve) có hạ nhiệt</v>
          </cell>
          <cell r="D58" t="str">
            <v>Lấy sỏi san hô mở rộng thận (Bivalve) có hạ nhiệt</v>
          </cell>
          <cell r="E58" t="str">
            <v>PDB</v>
          </cell>
          <cell r="F58">
            <v>3546600</v>
          </cell>
          <cell r="G58" t="str">
            <v>Chưa bao gồm thuốc và oxy</v>
          </cell>
        </row>
        <row r="59">
          <cell r="B59" t="str">
            <v>10.0310.0421</v>
          </cell>
          <cell r="C59" t="str">
            <v>Lấy sỏi bể thận ngoài xoang</v>
          </cell>
          <cell r="D59" t="str">
            <v>Lấy sỏi bể thận ngoài xoang</v>
          </cell>
          <cell r="E59" t="str">
            <v>P1</v>
          </cell>
          <cell r="F59">
            <v>3546600</v>
          </cell>
          <cell r="G59" t="str">
            <v>Chưa bao gồm thuốc và oxy</v>
          </cell>
        </row>
        <row r="60">
          <cell r="B60" t="str">
            <v>10.0325.0421</v>
          </cell>
          <cell r="C60" t="str">
            <v>Lấy sỏi niệu quản đơn thuần</v>
          </cell>
          <cell r="D60" t="str">
            <v>Lấy sỏi niệu quản đơn thuần</v>
          </cell>
          <cell r="E60" t="str">
            <v>P2</v>
          </cell>
          <cell r="F60">
            <v>3546600</v>
          </cell>
          <cell r="G60" t="str">
            <v>Chưa bao gồm thuốc và oxy</v>
          </cell>
        </row>
        <row r="61">
          <cell r="B61" t="str">
            <v>10.0326.0421</v>
          </cell>
          <cell r="C61" t="str">
            <v>Lấy sỏi niệu quản tái phát, phẫu thuật lại</v>
          </cell>
          <cell r="D61" t="str">
            <v>Lấy sỏi niệu quản tái phát, phẫu thuật lại</v>
          </cell>
          <cell r="E61" t="str">
            <v>P1</v>
          </cell>
          <cell r="F61">
            <v>3546600</v>
          </cell>
          <cell r="G61" t="str">
            <v>Chưa bao gồm thuốc và oxy</v>
          </cell>
        </row>
        <row r="62">
          <cell r="B62" t="str">
            <v>10.0327.0421</v>
          </cell>
          <cell r="C62" t="str">
            <v>Lấy sỏi niệu quản đoạn sát bàng quang</v>
          </cell>
          <cell r="D62" t="str">
            <v>Lấy sỏi niệu quản đoạn sát bàng quang</v>
          </cell>
          <cell r="E62" t="str">
            <v>P1</v>
          </cell>
          <cell r="F62">
            <v>3546600</v>
          </cell>
          <cell r="G62" t="str">
            <v>Chưa bao gồm thuốc và oxy</v>
          </cell>
        </row>
        <row r="63">
          <cell r="B63" t="str">
            <v>10.0355.0421</v>
          </cell>
          <cell r="C63" t="str">
            <v>Lấy sỏi bàng quang</v>
          </cell>
          <cell r="D63" t="str">
            <v>Lấy sỏi bàng quang</v>
          </cell>
          <cell r="E63" t="str">
            <v>P2</v>
          </cell>
          <cell r="F63">
            <v>3546600</v>
          </cell>
          <cell r="G63" t="str">
            <v>Chưa bao gồm thuốc và oxy</v>
          </cell>
        </row>
        <row r="64">
          <cell r="B64" t="str">
            <v>03.2709.0424</v>
          </cell>
          <cell r="C64" t="str">
            <v>Cắt một phần bàng quang</v>
          </cell>
          <cell r="D64" t="str">
            <v>Cắt một phần bàng quang</v>
          </cell>
          <cell r="E64" t="str">
            <v>P1</v>
          </cell>
          <cell r="F64">
            <v>4306900</v>
          </cell>
          <cell r="G64" t="str">
            <v>Chưa bao gồm thuốc và oxy</v>
          </cell>
        </row>
        <row r="65">
          <cell r="B65" t="str">
            <v>03.3503.0424</v>
          </cell>
          <cell r="C65" t="str">
            <v>Cắt toàn bộ bàng quang kèm tạo hình bàng quang kiểu Studder</v>
          </cell>
          <cell r="D65" t="str">
            <v>Cắt toàn bộ bàng quang kèm tạo hình bàng quang kiểu Studder</v>
          </cell>
          <cell r="E65" t="str">
            <v>PDB</v>
          </cell>
          <cell r="F65">
            <v>4306900</v>
          </cell>
          <cell r="G65" t="str">
            <v>Chưa bao gồm thuốc và oxy</v>
          </cell>
        </row>
        <row r="66">
          <cell r="B66" t="str">
            <v>03.3510.0424</v>
          </cell>
          <cell r="C66" t="str">
            <v>Cắt một nửa bàng quang có tạo hình bằng ruột</v>
          </cell>
          <cell r="D66" t="str">
            <v>Cắt một nửa bàng quang có tạo hình bằng ruột</v>
          </cell>
          <cell r="E66" t="str">
            <v>PDB</v>
          </cell>
          <cell r="F66">
            <v>4306900</v>
          </cell>
          <cell r="G66" t="str">
            <v>Chưa bao gồm thuốc và oxy</v>
          </cell>
        </row>
        <row r="67">
          <cell r="B67" t="str">
            <v>03.3514.0424</v>
          </cell>
          <cell r="C67" t="str">
            <v>Cắt toàn bộ bàng quang kèm tạo hình ruột - bàng quang</v>
          </cell>
          <cell r="D67" t="str">
            <v>Cắt toàn bộ bàng quang kèm tạo hình ruột - bàng quang</v>
          </cell>
          <cell r="E67" t="str">
            <v>PDB</v>
          </cell>
          <cell r="F67">
            <v>4306900</v>
          </cell>
          <cell r="G67" t="str">
            <v>Chưa bao gồm thuốc và oxy</v>
          </cell>
        </row>
        <row r="68">
          <cell r="B68" t="str">
            <v>03.3522.0424</v>
          </cell>
          <cell r="C68" t="str">
            <v>Cắt bàng quang, đưa niệu quản ra ngoài da</v>
          </cell>
          <cell r="D68" t="str">
            <v>Cắt bàng quang, đưa niệu quản ra ngoài da</v>
          </cell>
          <cell r="E68" t="str">
            <v>P1</v>
          </cell>
          <cell r="F68">
            <v>4306900</v>
          </cell>
          <cell r="G68" t="str">
            <v>Chưa bao gồm thuốc và oxy</v>
          </cell>
        </row>
        <row r="69">
          <cell r="B69" t="str">
            <v>10.0337.0424</v>
          </cell>
          <cell r="C69" t="str">
            <v>Cắt toàn bộ bàng quang kèm tạo hình bàng quang kiểu Studder, Camey</v>
          </cell>
          <cell r="D69" t="str">
            <v>Cắt toàn bộ bàng quang kèm tạo hình bàng quang kiểu Studder, Camey</v>
          </cell>
          <cell r="E69" t="str">
            <v>PDB</v>
          </cell>
          <cell r="F69">
            <v>4306900</v>
          </cell>
          <cell r="G69" t="str">
            <v>Chưa bao gồm thuốc và oxy</v>
          </cell>
        </row>
        <row r="70">
          <cell r="B70" t="str">
            <v>10.0345.0424</v>
          </cell>
          <cell r="C70" t="str">
            <v>Cắt toàn bộ bàng quang, cắm niệu quản vào ruột</v>
          </cell>
          <cell r="D70" t="str">
            <v>Cắt toàn bộ bàng quang, cắm niệu quản vào ruột</v>
          </cell>
          <cell r="E70" t="str">
            <v>PDB</v>
          </cell>
          <cell r="F70">
            <v>4306900</v>
          </cell>
          <cell r="G70" t="str">
            <v>Chưa bao gồm thuốc và oxy</v>
          </cell>
        </row>
        <row r="71">
          <cell r="B71" t="str">
            <v>10.0347.0424</v>
          </cell>
          <cell r="C71" t="str">
            <v>Cắt bàng quang, đưa niệu quản ra ngoài da</v>
          </cell>
          <cell r="D71" t="str">
            <v>Cắt bàng quang, đưa niệu quản ra ngoài da</v>
          </cell>
          <cell r="E71" t="str">
            <v>P1</v>
          </cell>
          <cell r="F71">
            <v>4306900</v>
          </cell>
          <cell r="G71" t="str">
            <v>Chưa bao gồm thuốc và oxy</v>
          </cell>
        </row>
        <row r="72">
          <cell r="B72" t="str">
            <v>10.0349.0424</v>
          </cell>
          <cell r="C72" t="str">
            <v>Cắt cổ bàng quang</v>
          </cell>
          <cell r="D72" t="str">
            <v>Cắt cổ bàng quang</v>
          </cell>
          <cell r="E72" t="str">
            <v>P1</v>
          </cell>
          <cell r="F72">
            <v>4306900</v>
          </cell>
          <cell r="G72" t="str">
            <v>Chưa bao gồm thuốc và oxy</v>
          </cell>
        </row>
        <row r="73">
          <cell r="B73" t="str">
            <v>10.0358.0424</v>
          </cell>
          <cell r="C73" t="str">
            <v>Cắt bàng quan toàn bộ, nạo vét hạch và chuyển lưu dòng nước tiểu bằng ruột</v>
          </cell>
          <cell r="D73" t="str">
            <v>Cắt bàng quan toàn bộ, nạo vét hạch và chuyển lưu dòng nước tiểu bằng ruột</v>
          </cell>
          <cell r="E73" t="str">
            <v>PDB</v>
          </cell>
          <cell r="F73">
            <v>4306900</v>
          </cell>
          <cell r="G73" t="str">
            <v>Chưa bao gồm thuốc và oxy</v>
          </cell>
        </row>
        <row r="74">
          <cell r="B74" t="str">
            <v>03.2716.0425</v>
          </cell>
          <cell r="C74" t="str">
            <v>Cắt u bàng quang đường trên</v>
          </cell>
          <cell r="D74" t="str">
            <v>Cắt u bàng quang đường trên</v>
          </cell>
          <cell r="E74">
            <v>0</v>
          </cell>
          <cell r="F74">
            <v>4734100</v>
          </cell>
          <cell r="G74" t="str">
            <v>Chưa bao gồm dao siêu âm hoặc dao hàn mô hoặc dao hàn mạch.</v>
          </cell>
        </row>
        <row r="75">
          <cell r="B75" t="str">
            <v>03.3527.0425</v>
          </cell>
          <cell r="C75" t="str">
            <v>Phẫu thuật cắt túi thừa bàng quang</v>
          </cell>
          <cell r="D75" t="str">
            <v>Phẫu thuật cắt túi thừa bàng quang</v>
          </cell>
          <cell r="E75" t="str">
            <v>P1</v>
          </cell>
          <cell r="F75">
            <v>4734100</v>
          </cell>
          <cell r="G75" t="str">
            <v>Chưa bao gồm dao siêu âm hoặc dao hàn mô hoặc dao hàn mạch.</v>
          </cell>
        </row>
        <row r="76">
          <cell r="B76" t="str">
            <v>10.0352.0425</v>
          </cell>
          <cell r="C76" t="str">
            <v>Phẫu thuật cắt túi thừa bàng quang</v>
          </cell>
          <cell r="D76" t="str">
            <v>Phẫu thuật cắt túi thừa bàng quang</v>
          </cell>
          <cell r="E76" t="str">
            <v>P1</v>
          </cell>
          <cell r="F76">
            <v>4734100</v>
          </cell>
          <cell r="G76" t="str">
            <v>Chưa bao gồm dao siêu âm hoặc dao hàn mô hoặc dao hàn mạch.</v>
          </cell>
        </row>
        <row r="77">
          <cell r="B77" t="str">
            <v>10.0360.0425</v>
          </cell>
          <cell r="C77" t="str">
            <v>Cắt u ống niệu rốn và một phần bàng quang</v>
          </cell>
          <cell r="D77" t="str">
            <v>Cắt u ống niệu rốn và một phần bàng quang</v>
          </cell>
          <cell r="E77" t="str">
            <v>P1</v>
          </cell>
          <cell r="F77">
            <v>4734100</v>
          </cell>
          <cell r="G77" t="str">
            <v>Chưa bao gồm dao siêu âm hoặc dao hàn mô hoặc dao hàn mạch.</v>
          </cell>
        </row>
        <row r="78">
          <cell r="B78" t="str">
            <v>12.0243.0425</v>
          </cell>
          <cell r="C78" t="str">
            <v>Cắt u bàng quang đường trên</v>
          </cell>
          <cell r="D78" t="str">
            <v>Cắt u bàng quang đường trên</v>
          </cell>
          <cell r="E78">
            <v>0</v>
          </cell>
          <cell r="F78">
            <v>4734100</v>
          </cell>
          <cell r="G78" t="str">
            <v>Chưa bao gồm dao siêu âm hoặc dao hàn mô hoặc dao hàn mạch, thuốc và oxy</v>
          </cell>
        </row>
        <row r="79">
          <cell r="B79" t="str">
            <v>03.4114.0426</v>
          </cell>
          <cell r="C79" t="str">
            <v>Nội soi cắt u bàng quang</v>
          </cell>
          <cell r="D79" t="str">
            <v>Nội soi cắt u bàng quang</v>
          </cell>
          <cell r="E79" t="str">
            <v>P1</v>
          </cell>
          <cell r="F79">
            <v>3721800</v>
          </cell>
          <cell r="G79" t="str">
            <v>Chưa bao gồm dao siêu âm hoặc dao hàn mô hoặc dao hàn mạch, thuốc và oxy</v>
          </cell>
        </row>
        <row r="80">
          <cell r="B80" t="str">
            <v>03.4115.0426</v>
          </cell>
          <cell r="C80" t="str">
            <v>Nội soi cắt u bàng quang tái phát</v>
          </cell>
          <cell r="D80" t="str">
            <v>Nội soi cắt u bàng quang tái phát</v>
          </cell>
          <cell r="E80" t="str">
            <v>P1</v>
          </cell>
          <cell r="F80">
            <v>3721800</v>
          </cell>
          <cell r="G80" t="str">
            <v>Chưa bao gồm dao siêu âm hoặc dao hàn mô hoặc dao hàn mạch, thuốc và oxy</v>
          </cell>
        </row>
        <row r="81">
          <cell r="B81" t="str">
            <v>27.0383.0426</v>
          </cell>
          <cell r="C81" t="str">
            <v>Phẫu thuật nội soi cắt túi thừa bàng quang</v>
          </cell>
          <cell r="D81" t="str">
            <v>Phẫu thuật nội soi cắt túi thừa bàng quang</v>
          </cell>
          <cell r="E81" t="str">
            <v>P1</v>
          </cell>
          <cell r="F81">
            <v>3721800</v>
          </cell>
          <cell r="G81" t="str">
            <v>Chưa bao gồm dao siêu âm hoặc dao hàn mô hoặc dao hàn mạch, thuốc và oxy</v>
          </cell>
        </row>
        <row r="82">
          <cell r="B82" t="str">
            <v>27.0385.0426</v>
          </cell>
          <cell r="C82" t="str">
            <v>Nội soi bàng quang cắt u</v>
          </cell>
          <cell r="D82" t="str">
            <v>Nội soi bàng quang cắt u</v>
          </cell>
          <cell r="E82" t="str">
            <v>P1</v>
          </cell>
          <cell r="F82">
            <v>3721800</v>
          </cell>
          <cell r="G82" t="str">
            <v>Chưa bao gồm dao siêu âm hoặc dao hàn mô hoặc dao hàn mạch, thuốc và oxy</v>
          </cell>
        </row>
        <row r="83">
          <cell r="B83" t="str">
            <v>27.0386.0426</v>
          </cell>
          <cell r="C83" t="str">
            <v>Cắt u bàng quang tái phát qua nội soi</v>
          </cell>
          <cell r="D83" t="str">
            <v>Cắt u bàng quang tái phát qua nội soi</v>
          </cell>
          <cell r="E83" t="str">
            <v>P1</v>
          </cell>
          <cell r="F83">
            <v>3721800</v>
          </cell>
          <cell r="G83" t="str">
            <v>Chưa bao gồm dao siêu âm hoặc dao hàn mô hoặc dao hàn mạch, thuốc và oxy</v>
          </cell>
        </row>
        <row r="84">
          <cell r="B84" t="str">
            <v>27.0518.0428</v>
          </cell>
          <cell r="C84" t="str">
            <v>Phẫu thuật nội soi cắt cổ bàng quang</v>
          </cell>
          <cell r="D84" t="str">
            <v>Phẫu thuật nội soi cắt cổ bàng quang</v>
          </cell>
          <cell r="E84">
            <v>0</v>
          </cell>
          <cell r="F84">
            <v>3721800</v>
          </cell>
          <cell r="G84" t="str">
            <v>Chưa bao gồm thuốc và oxy</v>
          </cell>
        </row>
        <row r="85">
          <cell r="B85" t="str">
            <v>03.3516.0429</v>
          </cell>
          <cell r="C85" t="str">
            <v>Cắt đường rò bàng quang - rốn, khâu lại bàng quang</v>
          </cell>
          <cell r="D85" t="str">
            <v>Cắt đường rò bàng quang - rốn, khâu lại bàng quang</v>
          </cell>
          <cell r="E85" t="str">
            <v>P1</v>
          </cell>
          <cell r="F85">
            <v>3854100</v>
          </cell>
          <cell r="G85" t="str">
            <v>Chưa bao gồm thuốc và oxy</v>
          </cell>
        </row>
        <row r="86">
          <cell r="B86" t="str">
            <v>03.3521.0429</v>
          </cell>
          <cell r="C86" t="str">
            <v>Phẫu thuật rò bàng quang-âm đạo, bàng quang-tử cung, trực tràng</v>
          </cell>
          <cell r="D86" t="str">
            <v>Phẫu thuật rò bàng quang-âm đạo, bàng quang-tử cung, trực tràng</v>
          </cell>
          <cell r="E86" t="str">
            <v>P1</v>
          </cell>
          <cell r="F86">
            <v>3854100</v>
          </cell>
          <cell r="G86" t="str">
            <v>Chưa bao gồm thuốc và oxy</v>
          </cell>
        </row>
        <row r="87">
          <cell r="B87" t="str">
            <v>03.3530.0429</v>
          </cell>
          <cell r="C87" t="str">
            <v>Cắt đường rò bàng quang rốn, khâu lại bàng quang</v>
          </cell>
          <cell r="D87" t="str">
            <v>Cắt đường rò bàng quang rốn, khâu lại bàng quang</v>
          </cell>
          <cell r="E87" t="str">
            <v>P2</v>
          </cell>
          <cell r="F87">
            <v>3854100</v>
          </cell>
          <cell r="G87" t="str">
            <v>Chưa bao gồm thuốc và oxy</v>
          </cell>
        </row>
        <row r="88">
          <cell r="B88" t="str">
            <v>10.0330.0429</v>
          </cell>
          <cell r="C88" t="str">
            <v>Phẫu thuật rò niệu quản - âm đạo</v>
          </cell>
          <cell r="D88" t="str">
            <v>Phẫu thuật rò niệu quản - âm đạo</v>
          </cell>
          <cell r="E88" t="str">
            <v>P1</v>
          </cell>
          <cell r="F88">
            <v>3854100</v>
          </cell>
          <cell r="G88" t="str">
            <v>Chưa bao gồm thuốc và oxy</v>
          </cell>
        </row>
        <row r="89">
          <cell r="B89" t="str">
            <v>10.0346.0429</v>
          </cell>
          <cell r="C89" t="str">
            <v>Phẫu thuật rò bàng quang-âm đạo, bàng quang-tử cung, trực tràng</v>
          </cell>
          <cell r="D89" t="str">
            <v>Phẫu thuật rò bàng quang-âm đạo, bàng quang-tử cung, trực tràng</v>
          </cell>
          <cell r="E89" t="str">
            <v>PDB</v>
          </cell>
          <cell r="F89">
            <v>3854100</v>
          </cell>
          <cell r="G89" t="str">
            <v>Chưa bao gồm thuốc và oxy</v>
          </cell>
        </row>
        <row r="90">
          <cell r="B90" t="str">
            <v>10.0375.0432</v>
          </cell>
          <cell r="C90" t="str">
            <v>Bóc u tiền liệt tuyến qua đường sau xương mu</v>
          </cell>
          <cell r="D90" t="str">
            <v>Bóc u tiền liệt tuyến qua đường sau xương mu</v>
          </cell>
          <cell r="E90" t="str">
            <v>P1</v>
          </cell>
          <cell r="F90">
            <v>4228900</v>
          </cell>
          <cell r="G90" t="str">
            <v>Chưa bao gồm thuốc và oxy</v>
          </cell>
        </row>
        <row r="91">
          <cell r="B91" t="str">
            <v>10.0376.0432</v>
          </cell>
          <cell r="C91" t="str">
            <v>Bóc u tiền liệt tuyến qua đường bàng quang</v>
          </cell>
          <cell r="D91" t="str">
            <v>Bóc u tiền liệt tuyến qua đường bàng quang</v>
          </cell>
          <cell r="E91" t="str">
            <v>P1</v>
          </cell>
          <cell r="F91">
            <v>4228900</v>
          </cell>
          <cell r="G91" t="str">
            <v>Chưa bao gồm thuốc và oxy</v>
          </cell>
        </row>
        <row r="92">
          <cell r="B92" t="str">
            <v>03.3536.0434</v>
          </cell>
          <cell r="C92" t="str">
            <v>Phẫu thuật dò niệu đạo - trực tràng bẩm sinh</v>
          </cell>
          <cell r="D92" t="str">
            <v>Phẫu thuật dò niệu đạo - trực tràng bẩm sinh</v>
          </cell>
          <cell r="E92" t="str">
            <v>P1</v>
          </cell>
          <cell r="F92">
            <v>3676400</v>
          </cell>
          <cell r="G92" t="str">
            <v>Chưa bao gồm thuốc và oxy</v>
          </cell>
        </row>
        <row r="93">
          <cell r="B93" t="str">
            <v>03.3537.0434</v>
          </cell>
          <cell r="C93" t="str">
            <v>Phẫu thuật dò niệu đạo - âm đạo bẩm sinh</v>
          </cell>
          <cell r="D93" t="str">
            <v>Phẫu thuật dò niệu đạo - âm đạo bẩm sinh</v>
          </cell>
          <cell r="E93" t="str">
            <v>P1</v>
          </cell>
          <cell r="F93">
            <v>3676400</v>
          </cell>
          <cell r="G93" t="str">
            <v>Chưa bao gồm thuốc và oxy</v>
          </cell>
        </row>
        <row r="94">
          <cell r="B94" t="str">
            <v>03.3538.0434</v>
          </cell>
          <cell r="C94" t="str">
            <v>Phẫu thuật dò niệu đạo - âm đạo -trực tràng bẩm sinh</v>
          </cell>
          <cell r="D94" t="str">
            <v>Phẫu thuật dò niệu đạo - âm đạo -trực tràng bẩm sinh</v>
          </cell>
          <cell r="E94" t="str">
            <v>P1</v>
          </cell>
          <cell r="F94">
            <v>3676400</v>
          </cell>
          <cell r="G94" t="str">
            <v>Chưa bao gồm thuốc và oxy</v>
          </cell>
        </row>
        <row r="95">
          <cell r="B95" t="str">
            <v>03.3543.0434</v>
          </cell>
          <cell r="C95" t="str">
            <v>Cắt nối niệu đạo trước</v>
          </cell>
          <cell r="D95" t="str">
            <v>Cắt nối niệu đạo trước</v>
          </cell>
          <cell r="E95" t="str">
            <v>P1</v>
          </cell>
          <cell r="F95">
            <v>3676400</v>
          </cell>
          <cell r="G95" t="str">
            <v>Chưa bao gồm thuốc và oxy</v>
          </cell>
        </row>
        <row r="96">
          <cell r="B96" t="str">
            <v>03.3544.0434</v>
          </cell>
          <cell r="C96" t="str">
            <v>Cắt nối niệu đạo sau</v>
          </cell>
          <cell r="D96" t="str">
            <v>Cắt nối niệu đạo sau</v>
          </cell>
          <cell r="E96" t="str">
            <v>P1</v>
          </cell>
          <cell r="F96">
            <v>3676400</v>
          </cell>
          <cell r="G96" t="str">
            <v>Chưa bao gồm thuốc và oxy</v>
          </cell>
        </row>
        <row r="97">
          <cell r="B97" t="str">
            <v>03.3545.0434</v>
          </cell>
          <cell r="C97" t="str">
            <v>Cấp cứu nối niệu đạo do vỡ xương chậu</v>
          </cell>
          <cell r="D97" t="str">
            <v>Cấp cứu nối niệu đạo do vỡ xương chậu</v>
          </cell>
          <cell r="E97" t="str">
            <v>PDB</v>
          </cell>
          <cell r="F97">
            <v>3676400</v>
          </cell>
          <cell r="G97" t="str">
            <v>Chưa bao gồm thuốc và oxy</v>
          </cell>
        </row>
        <row r="98">
          <cell r="B98" t="str">
            <v>10.0350.0434</v>
          </cell>
          <cell r="C98" t="str">
            <v>Phẫu thuật cấp cứu vỡ bàng quang</v>
          </cell>
          <cell r="D98" t="str">
            <v>Phẫu thuật cấp cứu vỡ bàng quang</v>
          </cell>
          <cell r="E98" t="str">
            <v>P1</v>
          </cell>
          <cell r="F98">
            <v>3676400</v>
          </cell>
          <cell r="G98" t="str">
            <v>Chưa bao gồm thuốc và oxy</v>
          </cell>
        </row>
        <row r="99">
          <cell r="B99" t="str">
            <v>10.0364.0434</v>
          </cell>
          <cell r="C99" t="str">
            <v>Phẫu thuật sa niệu đạo nữ</v>
          </cell>
          <cell r="D99" t="str">
            <v>Phẫu thuật sa niệu đạo nữ</v>
          </cell>
          <cell r="E99" t="str">
            <v>P1</v>
          </cell>
          <cell r="F99">
            <v>3676400</v>
          </cell>
          <cell r="G99" t="str">
            <v>Chưa bao gồm thuốc và oxy</v>
          </cell>
        </row>
        <row r="100">
          <cell r="B100" t="str">
            <v>10.0367.0434</v>
          </cell>
          <cell r="C100" t="str">
            <v>Cắt nối niệu đạo trước</v>
          </cell>
          <cell r="D100" t="str">
            <v>Cắt nối niệu đạo trước</v>
          </cell>
          <cell r="E100" t="str">
            <v>P1</v>
          </cell>
          <cell r="F100">
            <v>3676400</v>
          </cell>
          <cell r="G100" t="str">
            <v>Chưa bao gồm thuốc và oxy</v>
          </cell>
        </row>
        <row r="101">
          <cell r="B101" t="str">
            <v>10.0368.0434</v>
          </cell>
          <cell r="C101" t="str">
            <v>Cắt nối niệu đạo sau</v>
          </cell>
          <cell r="D101" t="str">
            <v>Cắt nối niệu đạo sau</v>
          </cell>
          <cell r="E101" t="str">
            <v>P1</v>
          </cell>
          <cell r="F101">
            <v>3676400</v>
          </cell>
          <cell r="G101" t="str">
            <v>Chưa bao gồm thuốc và oxy</v>
          </cell>
        </row>
        <row r="102">
          <cell r="B102" t="str">
            <v>10.0369.0434</v>
          </cell>
          <cell r="C102" t="str">
            <v>Cấp cứu nối niệu đạo do vỡ xương chậu</v>
          </cell>
          <cell r="D102" t="str">
            <v>Cấp cứu nối niệu đạo do vỡ xương chậu</v>
          </cell>
          <cell r="E102" t="str">
            <v>P1</v>
          </cell>
          <cell r="F102">
            <v>3676400</v>
          </cell>
          <cell r="G102" t="str">
            <v>Chưa bao gồm thuốc và oxy</v>
          </cell>
        </row>
        <row r="103">
          <cell r="B103" t="str">
            <v>10.0373.0434</v>
          </cell>
          <cell r="C103" t="str">
            <v>Phẫu thuật lỗ tiểu lệch thấp, tạo hình một thì</v>
          </cell>
          <cell r="D103" t="str">
            <v>Phẫu thuật lỗ tiểu lệch thấp, tạo hình một thì</v>
          </cell>
          <cell r="E103" t="str">
            <v>PDB</v>
          </cell>
          <cell r="F103">
            <v>3676400</v>
          </cell>
          <cell r="G103" t="str">
            <v>Chưa bao gồm thuốc và oxy</v>
          </cell>
        </row>
        <row r="104">
          <cell r="B104" t="str">
            <v>12.0252.0434</v>
          </cell>
          <cell r="C104" t="str">
            <v>Cắt cụt toàn bộ bộ phận sinh dục ngoài do ung thư</v>
          </cell>
          <cell r="D104" t="str">
            <v>Cắt cụt toàn bộ bộ phận sinh dục ngoài do ung thư</v>
          </cell>
          <cell r="E104" t="str">
            <v>P1</v>
          </cell>
          <cell r="F104">
            <v>3676400</v>
          </cell>
          <cell r="G104" t="str">
            <v>Chưa bao gồm thuốc và oxy</v>
          </cell>
        </row>
        <row r="105">
          <cell r="B105" t="str">
            <v>12.0253.0434</v>
          </cell>
          <cell r="C105" t="str">
            <v>Cắt cụt toàn bộ bộ phận sinh dục ngoài do ung thư + nạo vét hạch bẹn hai bên</v>
          </cell>
          <cell r="D105" t="str">
            <v>Cắt cụt toàn bộ bộ phận sinh dục ngoài do ung thư + nạo vét hạch bẹn hai bên</v>
          </cell>
          <cell r="E105" t="str">
            <v>P1</v>
          </cell>
          <cell r="F105">
            <v>3676400</v>
          </cell>
          <cell r="G105" t="str">
            <v>Chưa bao gồm thuốc và oxy</v>
          </cell>
        </row>
        <row r="106">
          <cell r="B106" t="str">
            <v>12.0266.0434</v>
          </cell>
          <cell r="C106" t="str">
            <v>Cắt bỏ dương vật ung thư có vét hạch</v>
          </cell>
          <cell r="D106" t="str">
            <v>Cắt bỏ dương vật ung thư có vét hạch</v>
          </cell>
          <cell r="E106" t="str">
            <v>P1</v>
          </cell>
          <cell r="F106">
            <v>3676400</v>
          </cell>
          <cell r="G106" t="str">
            <v>Chưa bao gồm thuốc và oxy</v>
          </cell>
        </row>
        <row r="107">
          <cell r="B107" t="str">
            <v>03.3586.0435</v>
          </cell>
          <cell r="C107" t="str">
            <v>Cắt bỏ tinh hoàn lạc chỗ</v>
          </cell>
          <cell r="D107" t="str">
            <v>Cắt bỏ tinh hoàn lạc chỗ</v>
          </cell>
          <cell r="E107" t="str">
            <v>P1</v>
          </cell>
          <cell r="F107">
            <v>2035200</v>
          </cell>
          <cell r="G107" t="str">
            <v>Chưa bao gồm thuốc và oxy</v>
          </cell>
        </row>
        <row r="108">
          <cell r="B108" t="str">
            <v>03.3587.0435</v>
          </cell>
          <cell r="C108" t="str">
            <v>Phẫu thuật hạ lại tinh hoàn</v>
          </cell>
          <cell r="D108" t="str">
            <v>Phẫu thuật hạ lại tinh hoàn</v>
          </cell>
          <cell r="E108" t="str">
            <v>P1</v>
          </cell>
          <cell r="F108">
            <v>2035200</v>
          </cell>
          <cell r="G108" t="str">
            <v>Chưa bao gồm thuốc và oxy</v>
          </cell>
        </row>
        <row r="109">
          <cell r="B109" t="str">
            <v>03.3601.0435</v>
          </cell>
          <cell r="C109" t="str">
            <v>Phẫu thuật xoắn, vỡ tinh hoàn</v>
          </cell>
          <cell r="D109" t="str">
            <v>Phẫu thuật xoắn, vỡ tinh hoàn</v>
          </cell>
          <cell r="E109" t="str">
            <v>P1</v>
          </cell>
          <cell r="F109">
            <v>2035200</v>
          </cell>
          <cell r="G109" t="str">
            <v>Chưa bao gồm thuốc và oxy</v>
          </cell>
        </row>
        <row r="110">
          <cell r="B110" t="str">
            <v>03.3607.0435</v>
          </cell>
          <cell r="C110" t="str">
            <v>Cắt bỏ tinh hoàn</v>
          </cell>
          <cell r="D110" t="str">
            <v>Cắt bỏ tinh hoàn</v>
          </cell>
          <cell r="E110" t="str">
            <v>P1</v>
          </cell>
          <cell r="F110">
            <v>2035200</v>
          </cell>
          <cell r="G110" t="str">
            <v>Chưa bao gồm thuốc và oxy</v>
          </cell>
        </row>
        <row r="111">
          <cell r="B111" t="str">
            <v>03.4122.0435</v>
          </cell>
          <cell r="C111" t="str">
            <v>Phẫu thuật nội soi cắt tinh hoàn ẩn trong ổ bụng</v>
          </cell>
          <cell r="D111" t="str">
            <v>Phẫu thuật nội soi cắt tinh hoàn ẩn trong ổ bụng</v>
          </cell>
          <cell r="E111" t="str">
            <v>P1</v>
          </cell>
          <cell r="F111">
            <v>2035200</v>
          </cell>
          <cell r="G111" t="str">
            <v>Chưa bao gồm thuốc và oxy</v>
          </cell>
        </row>
        <row r="112">
          <cell r="B112" t="str">
            <v>10.0374.0435</v>
          </cell>
          <cell r="C112" t="str">
            <v>Phẫu thuật lỗ tiểu lệch thấp, tạo hình thì 2</v>
          </cell>
          <cell r="D112" t="str">
            <v>Phẫu thuật lỗ tiểu lệch thấp, tạo hình thì 2</v>
          </cell>
          <cell r="E112" t="str">
            <v>P1</v>
          </cell>
          <cell r="F112">
            <v>2035200</v>
          </cell>
          <cell r="G112" t="str">
            <v>Chưa bao gồm thuốc và oxy</v>
          </cell>
        </row>
        <row r="113">
          <cell r="B113" t="str">
            <v>10.0379.0435</v>
          </cell>
          <cell r="C113" t="str">
            <v>Tạo hình miệng niệu đạo lệch thấp ở nữ giới</v>
          </cell>
          <cell r="D113" t="str">
            <v>Tạo hình miệng niệu đạo lệch thấp ở nữ giới</v>
          </cell>
          <cell r="E113" t="str">
            <v>P1</v>
          </cell>
          <cell r="F113">
            <v>2035200</v>
          </cell>
          <cell r="G113" t="str">
            <v>Chưa bao gồm thuốc và oxy</v>
          </cell>
        </row>
        <row r="114">
          <cell r="B114" t="str">
            <v>10.0386.0435</v>
          </cell>
          <cell r="C114" t="str">
            <v>Cắt bỏ tinh hoàn lạc chỗ</v>
          </cell>
          <cell r="D114" t="str">
            <v>Cắt bỏ tinh hoàn lạc chỗ</v>
          </cell>
          <cell r="E114" t="str">
            <v>P2</v>
          </cell>
          <cell r="F114">
            <v>2035200</v>
          </cell>
          <cell r="G114" t="str">
            <v>Chưa bao gồm thuốc và oxy</v>
          </cell>
        </row>
        <row r="115">
          <cell r="B115" t="str">
            <v>10.0391.0435</v>
          </cell>
          <cell r="C115" t="str">
            <v>Phẫu thuật tạo hình điều trị lỗ niệu đạo mặt lưng dương vật</v>
          </cell>
          <cell r="D115" t="str">
            <v>Phẫu thuật tạo hình điều trị lỗ niệu đạo mặt lưng dương vật</v>
          </cell>
          <cell r="E115" t="str">
            <v>P1</v>
          </cell>
          <cell r="F115">
            <v>2035200</v>
          </cell>
          <cell r="G115" t="str">
            <v>Chưa bao gồm thuốc và oxy</v>
          </cell>
        </row>
        <row r="116">
          <cell r="B116" t="str">
            <v>10.0394.0435</v>
          </cell>
          <cell r="C116" t="str">
            <v>Hạ tinh hoàn ẩn, tinh hoàn lạc chổ</v>
          </cell>
          <cell r="D116" t="str">
            <v>Hạ tinh hoàn ẩn, tinh hoàn lạc chổ</v>
          </cell>
          <cell r="E116" t="str">
            <v>P1</v>
          </cell>
          <cell r="F116">
            <v>2035200</v>
          </cell>
          <cell r="G116" t="str">
            <v>Chưa bao gồm thuốc và oxy</v>
          </cell>
        </row>
        <row r="117">
          <cell r="B117" t="str">
            <v>10.0406.0435</v>
          </cell>
          <cell r="C117" t="str">
            <v>Cắt bỏ tinh hoàn</v>
          </cell>
          <cell r="D117" t="str">
            <v>Cắt bỏ tinh hoàn</v>
          </cell>
          <cell r="E117" t="str">
            <v>P3</v>
          </cell>
          <cell r="F117">
            <v>2035200</v>
          </cell>
          <cell r="G117" t="str">
            <v>Chưa bao gồm thuốc và oxy</v>
          </cell>
        </row>
        <row r="118">
          <cell r="B118" t="str">
            <v>10.0407.0435</v>
          </cell>
          <cell r="C118" t="str">
            <v>Phẫu thuật xoắn, vỡ tinh hoàn</v>
          </cell>
          <cell r="D118" t="str">
            <v>Phẫu thuật xoắn, vỡ tinh hoàn</v>
          </cell>
          <cell r="E118" t="str">
            <v>P2</v>
          </cell>
          <cell r="F118">
            <v>2035200</v>
          </cell>
          <cell r="G118" t="str">
            <v>Chưa bao gồm thuốc và oxy</v>
          </cell>
        </row>
        <row r="119">
          <cell r="B119" t="str">
            <v>03.4106.0436</v>
          </cell>
          <cell r="C119" t="str">
            <v>Nội soi đặt sonde JJ</v>
          </cell>
          <cell r="D119" t="str">
            <v>Nội soi đặt sonde JJ</v>
          </cell>
          <cell r="E119" t="str">
            <v>P3</v>
          </cell>
          <cell r="F119">
            <v>1475400</v>
          </cell>
          <cell r="G119" t="str">
            <v>Chưa bao gồm sonde JJ, thuốc và oxy</v>
          </cell>
        </row>
        <row r="120">
          <cell r="B120" t="str">
            <v>10.0317.0436</v>
          </cell>
          <cell r="C120" t="str">
            <v>Dẫn lưu bể thận tối thiểu</v>
          </cell>
          <cell r="D120" t="str">
            <v>Dẫn lưu bể thận tối thiểu</v>
          </cell>
          <cell r="E120" t="str">
            <v>P2</v>
          </cell>
          <cell r="F120">
            <v>1475400</v>
          </cell>
          <cell r="G120" t="str">
            <v>Chưa bao gồm sonde JJ, thuốc và oxy</v>
          </cell>
        </row>
        <row r="121">
          <cell r="B121" t="str">
            <v>10.0319.0436</v>
          </cell>
          <cell r="C121" t="str">
            <v>Dẫn lưu viêm tấy quanh thận, áp xe thận</v>
          </cell>
          <cell r="D121" t="str">
            <v>Dẫn lưu viêm tấy quanh thận, áp xe thận</v>
          </cell>
          <cell r="E121" t="str">
            <v>P1</v>
          </cell>
          <cell r="F121">
            <v>1475400</v>
          </cell>
          <cell r="G121" t="str">
            <v>Chưa bao gồm sonde JJ, thuốc và oxy</v>
          </cell>
        </row>
        <row r="122">
          <cell r="B122" t="str">
            <v>10.0356.0436</v>
          </cell>
          <cell r="C122" t="str">
            <v>Dẫn lưu nước tiểu bàng quang</v>
          </cell>
          <cell r="D122" t="str">
            <v>Dẫn lưu nước tiểu bàng quang</v>
          </cell>
          <cell r="E122" t="str">
            <v>P2</v>
          </cell>
          <cell r="F122">
            <v>1475400</v>
          </cell>
          <cell r="G122" t="str">
            <v>Chưa bao gồm sonde JJ, thuốc và oxy</v>
          </cell>
        </row>
        <row r="123">
          <cell r="B123" t="str">
            <v>10.0357.0436</v>
          </cell>
          <cell r="C123" t="str">
            <v>Dẫn lưu áp xe khoang Retzius</v>
          </cell>
          <cell r="D123" t="str">
            <v>Dẫn lưu áp xe khoang Retzius</v>
          </cell>
          <cell r="E123" t="str">
            <v>P2</v>
          </cell>
          <cell r="F123">
            <v>1475400</v>
          </cell>
          <cell r="G123" t="str">
            <v>Chưa bao gồm sonde JJ, thuốc và oxy</v>
          </cell>
        </row>
        <row r="124">
          <cell r="B124" t="str">
            <v>10.0370.0436</v>
          </cell>
          <cell r="C124" t="str">
            <v>Đưa một đầu niệu đạo ra ngoài da</v>
          </cell>
          <cell r="D124" t="str">
            <v>Đưa một đầu niệu đạo ra ngoài da</v>
          </cell>
          <cell r="E124" t="str">
            <v>P1</v>
          </cell>
          <cell r="F124">
            <v>1475400</v>
          </cell>
          <cell r="G124" t="str">
            <v>Chưa bao gồm sonde JJ, thuốc và oxy</v>
          </cell>
        </row>
        <row r="125">
          <cell r="B125" t="str">
            <v>10.0371.0436</v>
          </cell>
          <cell r="C125" t="str">
            <v>Dẫn lưu viêm tấy khung chậu do rò nước tiểu</v>
          </cell>
          <cell r="D125" t="str">
            <v>Dẫn lưu viêm tấy khung chậu do rò nước tiểu</v>
          </cell>
          <cell r="E125" t="str">
            <v>P1</v>
          </cell>
          <cell r="F125">
            <v>1475400</v>
          </cell>
          <cell r="G125" t="str">
            <v>Chưa bao gồm sonde JJ, thuốc và oxy</v>
          </cell>
        </row>
        <row r="126">
          <cell r="B126" t="str">
            <v>10.0372.0436</v>
          </cell>
          <cell r="C126" t="str">
            <v>Phẫu thuật áp xe tuyến tiền liệt</v>
          </cell>
          <cell r="D126" t="str">
            <v>Phẫu thuật áp xe tuyến tiền liệt</v>
          </cell>
          <cell r="E126" t="str">
            <v>P2</v>
          </cell>
          <cell r="F126">
            <v>1475400</v>
          </cell>
          <cell r="G126" t="str">
            <v>Chưa bao gồm sonde JJ, thuốc và oxy</v>
          </cell>
        </row>
        <row r="127">
          <cell r="B127" t="str">
            <v>10.0378.0436</v>
          </cell>
          <cell r="C127" t="str">
            <v>Dẫn lưu bàng quang, đặt Tuteur niệu đạo</v>
          </cell>
          <cell r="D127" t="str">
            <v>Dẫn lưu bàng quang, đặt Tuteur niệu đạo</v>
          </cell>
          <cell r="E127" t="str">
            <v>P2</v>
          </cell>
          <cell r="F127">
            <v>1475400</v>
          </cell>
          <cell r="G127" t="str">
            <v>Chưa bao gồm sonde JJ, thuốc và oxy</v>
          </cell>
        </row>
        <row r="128">
          <cell r="B128" t="str">
            <v>10.0383.0436</v>
          </cell>
          <cell r="C128" t="str">
            <v>Đặt ống Stent chữa bí đái do phì đại tiền liệt tuyến</v>
          </cell>
          <cell r="D128" t="str">
            <v>Đặt ống Stent chữa bí đái do phì đại tiền liệt tuyến</v>
          </cell>
          <cell r="E128" t="str">
            <v>P1</v>
          </cell>
          <cell r="F128">
            <v>1475400</v>
          </cell>
          <cell r="G128" t="str">
            <v>Chưa bao gồm stent, thuốc và oxy</v>
          </cell>
        </row>
        <row r="129">
          <cell r="B129" t="str">
            <v>10.0403.0436</v>
          </cell>
          <cell r="C129" t="str">
            <v>Phẫu thuật chữa cương cứng dương vật</v>
          </cell>
          <cell r="D129" t="str">
            <v>Phẫu thuật chữa cương cứng dương vật</v>
          </cell>
          <cell r="E129" t="str">
            <v>P1</v>
          </cell>
          <cell r="F129">
            <v>1475400</v>
          </cell>
          <cell r="G129" t="str">
            <v>Chưa bao gồm sonde JJ, thuốc và oxy</v>
          </cell>
        </row>
        <row r="130">
          <cell r="B130" t="str">
            <v>27.0367.0436</v>
          </cell>
          <cell r="C130" t="str">
            <v>Nội soi mở rộng niệu quản, nong rộng niệu quản</v>
          </cell>
          <cell r="D130" t="str">
            <v>Nội soi mở rộng niệu quản, nong rộng niệu quản</v>
          </cell>
          <cell r="E130" t="str">
            <v>P2</v>
          </cell>
          <cell r="F130">
            <v>1475400</v>
          </cell>
          <cell r="G130" t="str">
            <v>Chưa bao gồm sonde JJ, thuốc và oxy</v>
          </cell>
        </row>
        <row r="131">
          <cell r="B131" t="str">
            <v>03.2948.0437</v>
          </cell>
          <cell r="C131" t="str">
            <v>Phẫu thuật tạo hình da dương vật trong mất da dương vật</v>
          </cell>
          <cell r="D131" t="str">
            <v>Phẫu thuật tạo hình da dương vật trong mất da dương vật</v>
          </cell>
          <cell r="E131" t="str">
            <v>P1</v>
          </cell>
          <cell r="F131">
            <v>3703900</v>
          </cell>
          <cell r="G131" t="str">
            <v>Chưa bao gồm thuốc và oxy</v>
          </cell>
        </row>
        <row r="132">
          <cell r="B132" t="str">
            <v>03.3554.0437</v>
          </cell>
          <cell r="C132" t="str">
            <v>Tạo hình dương vật do lệch lạc phái tính do gien</v>
          </cell>
          <cell r="D132" t="str">
            <v>Tạo hình dương vật do lệch lạc phái tính do gien</v>
          </cell>
          <cell r="E132" t="str">
            <v>PDB</v>
          </cell>
          <cell r="F132">
            <v>3703900</v>
          </cell>
          <cell r="G132" t="str">
            <v>Chưa bao gồm thuốc và oxy</v>
          </cell>
        </row>
        <row r="133">
          <cell r="B133" t="str">
            <v>03.4227.0437</v>
          </cell>
          <cell r="C133" t="str">
            <v>Phẫu thuật chỉnh hình cong dương vật</v>
          </cell>
          <cell r="D133" t="str">
            <v>Phẫu thuật chỉnh hình cong dương vật</v>
          </cell>
          <cell r="E133">
            <v>0</v>
          </cell>
          <cell r="F133">
            <v>3703900</v>
          </cell>
          <cell r="G133" t="str">
            <v>Chưa bao gồm thuốc và oxy</v>
          </cell>
        </row>
        <row r="134">
          <cell r="B134" t="str">
            <v>10.0384.0437</v>
          </cell>
          <cell r="C134" t="str">
            <v>Tạo hình dương vật do lệch lạc phái tính do gien</v>
          </cell>
          <cell r="D134" t="str">
            <v>Tạo hình dương vật do lệch lạc phái tính do gien</v>
          </cell>
          <cell r="E134" t="str">
            <v>PDB</v>
          </cell>
          <cell r="F134">
            <v>3703900</v>
          </cell>
          <cell r="G134" t="str">
            <v>Chưa bao gồm thuốc và oxy</v>
          </cell>
        </row>
        <row r="135">
          <cell r="B135" t="str">
            <v>28.0292.0437</v>
          </cell>
          <cell r="C135" t="str">
            <v>Phẫu thuật tạo hình dương vật bằng vạt da có cuống mạch kế cận</v>
          </cell>
          <cell r="D135" t="str">
            <v>Phẫu thuật tạo hình dương vật bằng vạt da có cuống mạch kế cận</v>
          </cell>
          <cell r="E135" t="str">
            <v>P1</v>
          </cell>
          <cell r="F135">
            <v>3703900</v>
          </cell>
          <cell r="G135" t="str">
            <v>Chưa bao gồm thuốc và oxy</v>
          </cell>
        </row>
        <row r="136">
          <cell r="B136" t="str">
            <v>03.3327.0459</v>
          </cell>
          <cell r="C136" t="str">
            <v>Phẫu thuật viêm ruột thừa</v>
          </cell>
          <cell r="D136" t="str">
            <v>Phẫu thuật viêm ruột thừa</v>
          </cell>
          <cell r="E136" t="str">
            <v>P2</v>
          </cell>
          <cell r="F136">
            <v>2277400</v>
          </cell>
          <cell r="G136" t="str">
            <v>Chưa bao gồm thuốc và oxy</v>
          </cell>
        </row>
        <row r="137">
          <cell r="B137" t="str">
            <v>10.0473.0459</v>
          </cell>
          <cell r="C137" t="str">
            <v>Cắt u tá tràng</v>
          </cell>
          <cell r="D137" t="str">
            <v>Cắt u tá tràng</v>
          </cell>
          <cell r="E137" t="str">
            <v>P1</v>
          </cell>
          <cell r="F137">
            <v>2277400</v>
          </cell>
          <cell r="G137" t="str">
            <v>Chưa bao gồm thuốc và oxy</v>
          </cell>
        </row>
        <row r="138">
          <cell r="B138" t="str">
            <v>10.0475.0459</v>
          </cell>
          <cell r="C138" t="str">
            <v>Khâu vùi túi thừa tá tràng</v>
          </cell>
          <cell r="D138" t="str">
            <v>Khâu vùi túi thừa tá tràng</v>
          </cell>
          <cell r="E138" t="str">
            <v>P1</v>
          </cell>
          <cell r="F138">
            <v>2277400</v>
          </cell>
          <cell r="G138" t="str">
            <v>Chưa bao gồm thuốc và oxy</v>
          </cell>
        </row>
        <row r="139">
          <cell r="B139" t="str">
            <v>10.0476.0459</v>
          </cell>
          <cell r="C139" t="str">
            <v>Cắt túi thừa tá tràng</v>
          </cell>
          <cell r="D139" t="str">
            <v>Cắt túi thừa tá tràng</v>
          </cell>
          <cell r="E139" t="str">
            <v>P1</v>
          </cell>
          <cell r="F139">
            <v>2277400</v>
          </cell>
          <cell r="G139" t="str">
            <v>Chưa bao gồm thuốc và oxy</v>
          </cell>
        </row>
        <row r="140">
          <cell r="B140" t="str">
            <v>10.0506.0459</v>
          </cell>
          <cell r="C140" t="str">
            <v>Cắt ruột thừa đơn thuần</v>
          </cell>
          <cell r="D140" t="str">
            <v>Cắt ruột thừa đơn thuần</v>
          </cell>
          <cell r="E140" t="str">
            <v>P2</v>
          </cell>
          <cell r="F140">
            <v>2277400</v>
          </cell>
          <cell r="G140" t="str">
            <v>Chưa bao gồm thuốc và oxy</v>
          </cell>
        </row>
        <row r="141">
          <cell r="B141" t="str">
            <v>10.0507.0459</v>
          </cell>
          <cell r="C141" t="str">
            <v>Cắt ruột thừa, lau rửa ổ bụng</v>
          </cell>
          <cell r="D141" t="str">
            <v>Cắt ruột thừa, lau rửa ổ bụng</v>
          </cell>
          <cell r="E141" t="str">
            <v>P2</v>
          </cell>
          <cell r="F141">
            <v>2277400</v>
          </cell>
          <cell r="G141" t="str">
            <v>Chưa bao gồm thuốc và oxy</v>
          </cell>
        </row>
        <row r="142">
          <cell r="B142" t="str">
            <v>10.0508.0459</v>
          </cell>
          <cell r="C142" t="str">
            <v>Cắt ruột thừa, dẫn lưu ổ áp xe</v>
          </cell>
          <cell r="D142" t="str">
            <v>Cắt ruột thừa, dẫn lưu ổ áp xe</v>
          </cell>
          <cell r="E142" t="str">
            <v>P2</v>
          </cell>
          <cell r="F142">
            <v>2277400</v>
          </cell>
          <cell r="G142" t="str">
            <v>Chưa bao gồm thuốc và oxy</v>
          </cell>
        </row>
        <row r="143">
          <cell r="B143" t="str">
            <v>10.0510.0459</v>
          </cell>
          <cell r="C143" t="str">
            <v>Các phẫu thuật ruột thừa khác</v>
          </cell>
          <cell r="D143" t="str">
            <v>Các phẫu thuật ruột thừa khác</v>
          </cell>
          <cell r="E143" t="str">
            <v>P2</v>
          </cell>
          <cell r="F143">
            <v>2277400</v>
          </cell>
          <cell r="G143" t="str">
            <v>Chưa bao gồm thuốc và oxy</v>
          </cell>
        </row>
        <row r="144">
          <cell r="B144" t="str">
            <v>27.0175.0459</v>
          </cell>
          <cell r="C144" t="str">
            <v>Phẫu thuật nội soi khâu vết thương ruột non + đưa ruột non ra da trên dòng</v>
          </cell>
          <cell r="D144" t="str">
            <v>Phẫu thuật nội soi khâu vết thương ruột non + đưa ruột non ra da trên dòng</v>
          </cell>
          <cell r="E144" t="str">
            <v>P1</v>
          </cell>
          <cell r="F144">
            <v>2277400</v>
          </cell>
          <cell r="G144" t="str">
            <v>Chưa bao gồm thuốc và oxy</v>
          </cell>
        </row>
        <row r="145">
          <cell r="B145" t="str">
            <v>27.0206.0459</v>
          </cell>
          <cell r="C145" t="str">
            <v>Phẫu thuật nội soi cắt túi thừa đại tràng</v>
          </cell>
          <cell r="D145" t="str">
            <v>Phẫu thuật nội soi cắt túi thừa đại tràng</v>
          </cell>
          <cell r="E145" t="str">
            <v>P1</v>
          </cell>
          <cell r="F145">
            <v>2277400</v>
          </cell>
          <cell r="G145" t="str">
            <v>Chưa bao gồm thuốc và oxy</v>
          </cell>
        </row>
        <row r="146">
          <cell r="B146" t="str">
            <v>27.0207.0459</v>
          </cell>
          <cell r="C146" t="str">
            <v>Phẫu thuật nội soi khâu thủng đại tràng</v>
          </cell>
          <cell r="D146" t="str">
            <v>Phẫu thuật nội soi khâu thủng đại tràng</v>
          </cell>
          <cell r="E146" t="str">
            <v>P1</v>
          </cell>
          <cell r="F146">
            <v>2277400</v>
          </cell>
          <cell r="G146" t="str">
            <v>Chưa bao gồm thuốc và oxy</v>
          </cell>
        </row>
        <row r="147">
          <cell r="B147" t="str">
            <v>27.208b.0459</v>
          </cell>
          <cell r="C147" t="str">
            <v>Phẫu thuật nội soi khâu vết thương đại tràng</v>
          </cell>
          <cell r="D147" t="str">
            <v>Phẫu thuật nội soi khâu vết thương đại tràng</v>
          </cell>
          <cell r="E147" t="str">
            <v>P1</v>
          </cell>
          <cell r="F147">
            <v>2277400</v>
          </cell>
          <cell r="G147" t="str">
            <v>Chưa bao gồm thuốc và oxy</v>
          </cell>
        </row>
        <row r="148">
          <cell r="B148" t="str">
            <v>27.0227.0459</v>
          </cell>
          <cell r="C148" t="str">
            <v>Phẫu thuật nội soi khâu thủng trực tràng</v>
          </cell>
          <cell r="D148" t="str">
            <v>Phẫu thuật nội soi khâu thủng trực tràng</v>
          </cell>
          <cell r="E148" t="str">
            <v>P1</v>
          </cell>
          <cell r="F148">
            <v>2277400</v>
          </cell>
          <cell r="G148" t="str">
            <v>Chưa bao gồm thuốc và oxy</v>
          </cell>
        </row>
        <row r="149">
          <cell r="B149" t="str">
            <v>27.0229.0459</v>
          </cell>
          <cell r="C149" t="str">
            <v>Phẫu thuật nội soi khâu vết thương trực tràng</v>
          </cell>
          <cell r="D149" t="str">
            <v>Phẫu thuật nội soi khâu vết thương trực tràng</v>
          </cell>
          <cell r="E149" t="str">
            <v>P1</v>
          </cell>
          <cell r="F149">
            <v>2277400</v>
          </cell>
          <cell r="G149" t="str">
            <v>Chưa bao gồm thuốc và oxy</v>
          </cell>
        </row>
        <row r="150">
          <cell r="B150" t="str">
            <v>03.4064.0462</v>
          </cell>
          <cell r="C150" t="str">
            <v>Phẫu thuật nội soi sa trực tràng</v>
          </cell>
          <cell r="D150" t="str">
            <v>Phẫu thuật nội soi sa trực tràng</v>
          </cell>
          <cell r="E150" t="str">
            <v>P2</v>
          </cell>
          <cell r="F150">
            <v>3692400</v>
          </cell>
          <cell r="G150" t="str">
            <v>Chưa bao gồm tấm nâng trực tràng, dao siêu âm hoặc dao hàn mô hoặc dao hàn mạch, thuốc và oxy</v>
          </cell>
        </row>
        <row r="151">
          <cell r="B151" t="str">
            <v>03.4065.0462</v>
          </cell>
          <cell r="C151" t="str">
            <v>Phẫu thuật nội soi khâu treo trực tràng điều trị sa trực tràng</v>
          </cell>
          <cell r="D151" t="str">
            <v>Phẫu thuật nội soi khâu treo trực tràng điều trị sa trực tràng</v>
          </cell>
          <cell r="E151" t="str">
            <v>P2</v>
          </cell>
          <cell r="F151">
            <v>3692400</v>
          </cell>
          <cell r="G151" t="str">
            <v>Chưa bao gồm tấm nâng trực tràng, dao siêu âm hoặc dao hàn mô hoặc dao hàn mạch, thuốc và oxy</v>
          </cell>
        </row>
        <row r="152">
          <cell r="B152" t="str">
            <v>27.0183.0462</v>
          </cell>
          <cell r="C152" t="str">
            <v>Phẫu thuật nội soi tháo lồng ruột và cố định manh tràng</v>
          </cell>
          <cell r="D152" t="str">
            <v>Phẫu thuật nội soi tháo lồng ruột và cố định manh tràng</v>
          </cell>
          <cell r="E152" t="str">
            <v>P1</v>
          </cell>
          <cell r="F152">
            <v>3692400</v>
          </cell>
          <cell r="G152" t="str">
            <v>Chưa bao gồm tấm nâng trực tràng, dao siêu âm hoặc dao hàn mô hoặc dao hàn mạch, thuốc và oxy</v>
          </cell>
        </row>
        <row r="153">
          <cell r="B153" t="str">
            <v>27.0225.0462</v>
          </cell>
          <cell r="C153" t="str">
            <v>Phẫu thuật nội soi cố định trực tràng</v>
          </cell>
          <cell r="D153" t="str">
            <v>Phẫu thuật nội soi cố định trực tràng</v>
          </cell>
          <cell r="E153" t="str">
            <v>P1</v>
          </cell>
          <cell r="F153">
            <v>3692400</v>
          </cell>
          <cell r="G153" t="str">
            <v>Chưa bao gồm tấm nâng trực tràng, dao siêu âm hoặc dao hàn mô hoặc dao hàn mạch, thuốc và oxy</v>
          </cell>
        </row>
        <row r="154">
          <cell r="B154" t="str">
            <v>27.0226.0462</v>
          </cell>
          <cell r="C154" t="str">
            <v>Phẫu thuật nội soi cố định trực tràng + cắt đoạn đại tràng</v>
          </cell>
          <cell r="D154" t="str">
            <v>Phẫu thuật nội soi cố định trực tràng + cắt đoạn đại tràng</v>
          </cell>
          <cell r="E154" t="str">
            <v>P1</v>
          </cell>
          <cell r="F154">
            <v>3692400</v>
          </cell>
          <cell r="G154" t="str">
            <v>Chưa bao gồm tấm nâng trực tràng, dao siêu âm hoặc dao hàn mô hoặc dao hàn mạch, thuốc và oxy</v>
          </cell>
        </row>
        <row r="155">
          <cell r="B155" t="str">
            <v>27.0234.0462</v>
          </cell>
          <cell r="C155" t="str">
            <v>Phẫu thuật nội soi cố định trực tràng trong điều trị sa trực tràng</v>
          </cell>
          <cell r="D155" t="str">
            <v>Phẫu thuật nội soi cố định trực tràng trong điều trị sa trực tràng</v>
          </cell>
          <cell r="E155" t="str">
            <v>P1</v>
          </cell>
          <cell r="F155">
            <v>3692400</v>
          </cell>
          <cell r="G155" t="str">
            <v>Chưa bao gồm tấm nâng trực tràng, dao siêu âm hoặc dao hàn mô hoặc dao hàn mạch, thuốc và oxy</v>
          </cell>
        </row>
        <row r="156">
          <cell r="B156" t="str">
            <v>27.0235.0462</v>
          </cell>
          <cell r="C156" t="str">
            <v>Phẫu thuật nội soi cố định trực tràng bằng lưới trong điều trị sa trực tràng</v>
          </cell>
          <cell r="D156" t="str">
            <v>Phẫu thuật nội soi cố định trực tràng bằng lưới trong điều trị sa trực tràng</v>
          </cell>
          <cell r="E156" t="str">
            <v>P1</v>
          </cell>
          <cell r="F156">
            <v>3692400</v>
          </cell>
          <cell r="G156" t="str">
            <v>Chưa bao gồm tấm nâng trực tràng, dao siêu âm hoặc dao hàn mô hoặc dao hàn mạch, thuốc và oxy</v>
          </cell>
        </row>
        <row r="157">
          <cell r="B157" t="str">
            <v>03.2688.0464</v>
          </cell>
          <cell r="C157" t="str">
            <v>Dẫn lưu đường mật ra da do ung thư</v>
          </cell>
          <cell r="D157" t="str">
            <v>Dẫn lưu đường mật ra da do ung thư</v>
          </cell>
          <cell r="E157">
            <v>0</v>
          </cell>
          <cell r="F157">
            <v>2367100</v>
          </cell>
          <cell r="G157" t="str">
            <v>Chưa bao gồm kẹp khóa mạch máu, miếng cầm máu, máy cắt nối tự động và ghim khâu máy cắt nối.</v>
          </cell>
        </row>
        <row r="158">
          <cell r="B158" t="str">
            <v>03.3394.0464</v>
          </cell>
          <cell r="C158" t="str">
            <v>Phẫu thuật dẫn lưu áp xe cơ đái chậu</v>
          </cell>
          <cell r="D158" t="str">
            <v>Phẫu thuật dẫn lưu áp xe cơ đái chậu</v>
          </cell>
          <cell r="E158" t="str">
            <v>P3</v>
          </cell>
          <cell r="F158">
            <v>2367100</v>
          </cell>
          <cell r="G158" t="str">
            <v>Chưa bao gồm kẹp khóa mạch máu, miếng cầm máu, máy cắt nối tự động và ghim khâu máy cắt nối.</v>
          </cell>
        </row>
        <row r="159">
          <cell r="B159" t="str">
            <v>03.3438.0464</v>
          </cell>
          <cell r="C159" t="str">
            <v>Dẫn lưu đường mật ra da</v>
          </cell>
          <cell r="D159" t="str">
            <v>Dẫn lưu đường mật ra da</v>
          </cell>
          <cell r="E159" t="str">
            <v>P2</v>
          </cell>
          <cell r="F159">
            <v>2367100</v>
          </cell>
          <cell r="G159" t="str">
            <v>Chưa bao gồm kẹp khóa mạch máu, miếng cầm máu, máy cắt nối tự động và ghim khâu máy cắt nối.</v>
          </cell>
        </row>
        <row r="160">
          <cell r="B160" t="str">
            <v>03.3443.0464</v>
          </cell>
          <cell r="C160" t="str">
            <v>Dẫn lưu túi mật</v>
          </cell>
          <cell r="D160" t="str">
            <v>Dẫn lưu túi mật</v>
          </cell>
          <cell r="E160" t="str">
            <v>P3</v>
          </cell>
          <cell r="F160">
            <v>2367100</v>
          </cell>
          <cell r="G160" t="str">
            <v>Chưa bao gồm kẹp khóa mạch máu, miếng cầm máu, máy cắt nối tự động và ghim khâu máy cắt nối.</v>
          </cell>
        </row>
        <row r="161">
          <cell r="B161" t="str">
            <v>03.3444.0464</v>
          </cell>
          <cell r="C161" t="str">
            <v>Dẫn lưu nang ống mật chủ</v>
          </cell>
          <cell r="D161" t="str">
            <v>Dẫn lưu nang ống mật chủ</v>
          </cell>
          <cell r="E161" t="str">
            <v>P3</v>
          </cell>
          <cell r="F161">
            <v>2367100</v>
          </cell>
          <cell r="G161" t="str">
            <v>Chưa bao gồm kẹp khóa mạch máu, miếng cầm máu, máy cắt nối tự động và ghim khâu máy cắt nối.</v>
          </cell>
        </row>
        <row r="162">
          <cell r="B162" t="str">
            <v>03.3454.0464</v>
          </cell>
          <cell r="C162" t="str">
            <v>Nối nang tụy - dạ dày</v>
          </cell>
          <cell r="D162" t="str">
            <v>Nối nang tụy - dạ dày</v>
          </cell>
          <cell r="E162" t="str">
            <v>P1</v>
          </cell>
          <cell r="F162">
            <v>2367100</v>
          </cell>
          <cell r="G162" t="str">
            <v>Chưa bao gồm kẹp khóa mạch máu, miếng cầm máu, máy cắt nối tự động và ghim khâu máy cắt nối.</v>
          </cell>
        </row>
        <row r="163">
          <cell r="B163" t="str">
            <v>03.3460.0464</v>
          </cell>
          <cell r="C163" t="str">
            <v>Dẫn lưu túi mật và dẫn lưu hậu cung mạc nối kèm lấy tổ chức tụy hoại tử</v>
          </cell>
          <cell r="D163" t="str">
            <v>Dẫn lưu túi mật và dẫn lưu hậu cung mạc nối kèm lấy tổ chức tụy hoại tử</v>
          </cell>
          <cell r="E163" t="str">
            <v>P2</v>
          </cell>
          <cell r="F163">
            <v>2367100</v>
          </cell>
          <cell r="G163" t="str">
            <v>Chưa bao gồm kẹp khóa mạch máu, miếng cầm máu, máy cắt nối tự động và ghim khâu máy cắt nối.</v>
          </cell>
        </row>
        <row r="164">
          <cell r="B164" t="str">
            <v>03.3482.0464</v>
          </cell>
          <cell r="C164" t="str">
            <v>Dẫn lưu đài bể thận qua da</v>
          </cell>
          <cell r="D164" t="str">
            <v>Dẫn lưu đài bể thận qua da [nhi]</v>
          </cell>
          <cell r="E164" t="str">
            <v>P1</v>
          </cell>
          <cell r="F164">
            <v>2367100</v>
          </cell>
          <cell r="G164" t="str">
            <v>Chưa bao gồm kẹp khóa mạch máu, miếng cầm máu, máy cắt nối tự động và ghim khâu máy cắt nối.</v>
          </cell>
        </row>
        <row r="165">
          <cell r="B165" t="str">
            <v>03.3489.0464</v>
          </cell>
          <cell r="C165" t="str">
            <v>Dẫn lưu viêm tấy quanh thận, áp xe thận</v>
          </cell>
          <cell r="D165" t="str">
            <v>Dẫn lưu viêm tấy quanh thận, áp xe thận</v>
          </cell>
          <cell r="E165" t="str">
            <v>P2</v>
          </cell>
          <cell r="F165">
            <v>2367100</v>
          </cell>
          <cell r="G165" t="str">
            <v>Chưa bao gồm kẹp khóa mạch máu, miếng cầm máu, máy cắt nối tự động và ghim khâu máy cắt nối.</v>
          </cell>
        </row>
        <row r="166">
          <cell r="B166" t="str">
            <v>03.3498.0464</v>
          </cell>
          <cell r="C166" t="str">
            <v>Dẫn lưu niệu quản ra thành bụng 1 bên/2 bên</v>
          </cell>
          <cell r="D166" t="str">
            <v>Dẫn lưu niệu quản ra thành bụng 1 bên/2 bên</v>
          </cell>
          <cell r="E166" t="str">
            <v>P2</v>
          </cell>
          <cell r="F166">
            <v>2367100</v>
          </cell>
          <cell r="G166" t="str">
            <v>Chưa bao gồm kẹp khóa mạch máu, miếng cầm máu, máy cắt nối tự động và ghim khâu máy cắt nối.</v>
          </cell>
        </row>
        <row r="167">
          <cell r="B167" t="str">
            <v>10.0334.0464</v>
          </cell>
          <cell r="C167" t="str">
            <v>Đưa niệu quản ra da đơn thuần ± thắt ĐM chậu trong</v>
          </cell>
          <cell r="D167" t="str">
            <v>Đưa niệu quản ra da đơn thuần ± thắt ĐM chậu trong</v>
          </cell>
          <cell r="E167" t="str">
            <v>P1</v>
          </cell>
          <cell r="F167">
            <v>2367100</v>
          </cell>
          <cell r="G167" t="str">
            <v>Chưa bao gồm kẹp khóa mạch máu, miếng cầm máu, máy cắt nối tự động và ghim khâu máy cắt nối.</v>
          </cell>
        </row>
        <row r="168">
          <cell r="B168" t="str">
            <v>10.0453.0464</v>
          </cell>
          <cell r="C168" t="str">
            <v>Nối vị tràng</v>
          </cell>
          <cell r="D168" t="str">
            <v>Nối vị tràng</v>
          </cell>
          <cell r="E168" t="str">
            <v>P3</v>
          </cell>
          <cell r="F168">
            <v>2367100</v>
          </cell>
          <cell r="G168" t="str">
            <v>Chưa bao gồm kẹp khóa mạch máu, miếng cầm máu, máy cắt nối tự động và ghim khâu máy cắt nối.</v>
          </cell>
        </row>
        <row r="169">
          <cell r="B169" t="str">
            <v>10.0638.0464</v>
          </cell>
          <cell r="C169" t="str">
            <v>Mở đường mật, đặt dẫn lưu đường mật</v>
          </cell>
          <cell r="D169" t="str">
            <v>Mở đường mật, đặt dẫn lưu đường mật</v>
          </cell>
          <cell r="E169" t="str">
            <v>P1</v>
          </cell>
          <cell r="F169">
            <v>2367100</v>
          </cell>
          <cell r="G169" t="str">
            <v>Chưa bao gồm kẹp khóa mạch máu, miếng cầm máu, máy cắt nối tự động và ghim khâu máy cắt nối, thuốc và oxy</v>
          </cell>
        </row>
        <row r="170">
          <cell r="B170" t="str">
            <v>10.0641.0464</v>
          </cell>
          <cell r="C170" t="str">
            <v>Dẫn lưu nang tụy</v>
          </cell>
          <cell r="D170" t="str">
            <v>Dẫn lưu nang tụy</v>
          </cell>
          <cell r="E170" t="str">
            <v>P1</v>
          </cell>
          <cell r="F170">
            <v>2367100</v>
          </cell>
          <cell r="G170" t="str">
            <v>Chưa bao gồm kẹp khóa mạch máu, miếng cầm máu, máy cắt nối tự động và ghim khâu máy cắt nối, thuốc và oxy</v>
          </cell>
        </row>
        <row r="171">
          <cell r="B171" t="str">
            <v>10.0642.0464</v>
          </cell>
          <cell r="C171" t="str">
            <v>Nối nang tụy với tá tràng</v>
          </cell>
          <cell r="D171" t="str">
            <v>Nối nang tụy với tá tràng</v>
          </cell>
          <cell r="E171" t="str">
            <v>P1</v>
          </cell>
          <cell r="F171">
            <v>2367100</v>
          </cell>
          <cell r="G171" t="str">
            <v>Chưa bao gồm kẹp khóa mạch máu, miếng cầm máu, máy cắt nối tự động và ghim khâu máy cắt nối, thuốc và oxy</v>
          </cell>
        </row>
        <row r="172">
          <cell r="B172" t="str">
            <v>10.0643.0464</v>
          </cell>
          <cell r="C172" t="str">
            <v>Nối nang tụy với dạ dày</v>
          </cell>
          <cell r="D172" t="str">
            <v>Nối nang tụy với dạ dày</v>
          </cell>
          <cell r="E172" t="str">
            <v>P1</v>
          </cell>
          <cell r="F172">
            <v>2367100</v>
          </cell>
          <cell r="G172" t="str">
            <v>Chưa bao gồm kẹp khóa mạch máu, miếng cầm máu, máy cắt nối tự động và ghim khâu máy cắt nối, thuốc và oxy</v>
          </cell>
        </row>
        <row r="173">
          <cell r="B173" t="str">
            <v>10.0644.0464</v>
          </cell>
          <cell r="C173" t="str">
            <v>Nối nang tụy với hỗng tràng</v>
          </cell>
          <cell r="D173" t="str">
            <v>Nối nang tụy với hỗng tràng</v>
          </cell>
          <cell r="E173" t="str">
            <v>P1</v>
          </cell>
          <cell r="F173">
            <v>2367100</v>
          </cell>
          <cell r="G173" t="str">
            <v>Chưa bao gồm kẹp khóa mạch máu, miếng cầm máu, máy cắt nối tự động và ghim khâu máy cắt nối, thuốc và oxy</v>
          </cell>
        </row>
        <row r="174">
          <cell r="B174" t="str">
            <v>10.0664.0464</v>
          </cell>
          <cell r="C174" t="str">
            <v>Phẫu thuật Mercadier điều trị sỏi tụy, viêm tụy mạn</v>
          </cell>
          <cell r="D174" t="str">
            <v>Phẫu thuật Mercadier điều trị sỏi tụy, viêm tụy mạn</v>
          </cell>
          <cell r="E174" t="str">
            <v>P1</v>
          </cell>
          <cell r="F174">
            <v>2367100</v>
          </cell>
          <cell r="G174" t="str">
            <v>Chưa bao gồm kẹp khóa mạch máu, miếng cầm máu, máy cắt nối tự động và ghim khâu máy cắt nối, thuốc và oxy</v>
          </cell>
        </row>
        <row r="175">
          <cell r="B175" t="str">
            <v>10.0669.0464</v>
          </cell>
          <cell r="C175" t="str">
            <v>Lấy tổ chức tụy hoại tử, dẫn lưu</v>
          </cell>
          <cell r="D175" t="str">
            <v>Lấy tổ chức tụy hoại tử, dẫn lưu</v>
          </cell>
          <cell r="E175" t="str">
            <v>P1</v>
          </cell>
          <cell r="F175">
            <v>2367100</v>
          </cell>
          <cell r="G175" t="str">
            <v>Chưa bao gồm kẹp khóa mạch máu, miếng cầm máu, máy cắt nối tự động và ghim khâu máy cắt nối, thuốc và oxy</v>
          </cell>
        </row>
        <row r="176">
          <cell r="B176" t="str">
            <v>27.0170.0464</v>
          </cell>
          <cell r="C176" t="str">
            <v>Phẫu thuật nội soi cắt túi thừa tá tràng</v>
          </cell>
          <cell r="D176" t="str">
            <v>Phẫu thuật nội soi cắt túi thừa tá tràng</v>
          </cell>
          <cell r="E176" t="str">
            <v>PDB</v>
          </cell>
          <cell r="F176">
            <v>2367100</v>
          </cell>
          <cell r="G176" t="str">
            <v>Chưa bao gồm kẹp khóa mạch máu, miếng cầm máu, máy cắt nối tự động và ghim khâu máy cắt nối, thuốc và oxy</v>
          </cell>
        </row>
        <row r="177">
          <cell r="B177" t="str">
            <v>27.0172.0464</v>
          </cell>
          <cell r="C177" t="str">
            <v>Phẫu thuật nội soi khâu thủng ruột non</v>
          </cell>
          <cell r="D177" t="str">
            <v>Phẫu thuật nội soi khâu thủng ruột non</v>
          </cell>
          <cell r="E177" t="str">
            <v>P1</v>
          </cell>
          <cell r="F177">
            <v>2367100</v>
          </cell>
          <cell r="G177" t="str">
            <v>Chưa bao gồm kẹp khóa mạch máu, miếng cầm máu, máy cắt nối tự động và ghim khâu máy cắt nối, thuốc và oxy</v>
          </cell>
        </row>
        <row r="178">
          <cell r="B178" t="str">
            <v>03.2671.0491</v>
          </cell>
          <cell r="C178" t="str">
            <v>Mổ thăm dò ổ bụng, sinh thiết u</v>
          </cell>
          <cell r="D178" t="str">
            <v>Mổ thăm dò ổ bụng, sinh thiết u</v>
          </cell>
          <cell r="E178">
            <v>0</v>
          </cell>
          <cell r="F178">
            <v>2276100</v>
          </cell>
          <cell r="G178" t="str">
            <v>Chưa bao gồm máy cắt nối tự động và ghim khâu máy cắt nối, thuốc và oxy</v>
          </cell>
        </row>
        <row r="179">
          <cell r="B179" t="str">
            <v>03.2675.0491</v>
          </cell>
          <cell r="C179" t="str">
            <v>Mở thông dạ dày ra da do ung thư</v>
          </cell>
          <cell r="D179" t="str">
            <v>Mở thông dạ dày ra da do ung thư</v>
          </cell>
          <cell r="E179">
            <v>0</v>
          </cell>
          <cell r="F179">
            <v>2276100</v>
          </cell>
          <cell r="G179" t="str">
            <v>Chưa bao gồm máy cắt nối tự động và ghim khâu máy cắt nối, thuốc và oxy</v>
          </cell>
        </row>
        <row r="180">
          <cell r="B180" t="str">
            <v>03.3289.0491</v>
          </cell>
          <cell r="C180" t="str">
            <v>Phẫu thuật điều trị xoắn dạ dày</v>
          </cell>
          <cell r="D180" t="str">
            <v>Phẫu thuật điều trị xoắn dạ dày</v>
          </cell>
          <cell r="E180" t="str">
            <v>P1</v>
          </cell>
          <cell r="F180">
            <v>2276100</v>
          </cell>
          <cell r="G180" t="str">
            <v>Chưa bao gồm máy cắt nối tự động và ghim khâu máy cắt nối, thuốc và oxy</v>
          </cell>
        </row>
        <row r="181">
          <cell r="B181" t="str">
            <v>03.3292.0491</v>
          </cell>
          <cell r="C181" t="str">
            <v>Mở dạ dày lấy bã thức ăn</v>
          </cell>
          <cell r="D181" t="str">
            <v>Mở dạ dày lấy bã thức ăn</v>
          </cell>
          <cell r="E181" t="str">
            <v>P2</v>
          </cell>
          <cell r="F181">
            <v>2276100</v>
          </cell>
          <cell r="G181" t="str">
            <v>Chưa bao gồm máy cắt nối tự động và ghim khâu máy cắt nối, thuốc và oxy</v>
          </cell>
        </row>
        <row r="182">
          <cell r="B182" t="str">
            <v>03.3297.0491</v>
          </cell>
          <cell r="C182" t="str">
            <v>Mở thông dạ dày</v>
          </cell>
          <cell r="D182" t="str">
            <v>Mở thông dạ dày</v>
          </cell>
          <cell r="E182" t="str">
            <v>P3</v>
          </cell>
          <cell r="F182">
            <v>2276100</v>
          </cell>
          <cell r="G182" t="str">
            <v>Chưa bao gồm máy cắt nối tự động và ghim khâu máy cắt nối, thuốc và oxy</v>
          </cell>
        </row>
        <row r="183">
          <cell r="B183" t="str">
            <v>03.3315.0491</v>
          </cell>
          <cell r="C183" t="str">
            <v>Làm hậu môn nhân tạo cấp cứu ở trẻ sơ sinh</v>
          </cell>
          <cell r="D183" t="str">
            <v>Làm hậu môn nhân tạo cấp cứu ở trẻ sơ sinh</v>
          </cell>
          <cell r="E183" t="str">
            <v>P2</v>
          </cell>
          <cell r="F183">
            <v>2276100</v>
          </cell>
          <cell r="G183" t="str">
            <v>Chưa bao gồm máy cắt nối tự động và ghim khâu máy cắt nối, thuốc và oxy</v>
          </cell>
        </row>
        <row r="184">
          <cell r="B184" t="str">
            <v>03.3316.0491</v>
          </cell>
          <cell r="C184" t="str">
            <v>Làm hậu môn nhân tạo trẻ lớn</v>
          </cell>
          <cell r="D184" t="str">
            <v>Làm hậu môn nhân tạo trẻ lớn</v>
          </cell>
          <cell r="E184" t="str">
            <v>P3</v>
          </cell>
          <cell r="F184">
            <v>2276100</v>
          </cell>
          <cell r="G184" t="str">
            <v>Chưa bao gồm máy cắt nối tự động và ghim khâu máy cắt nối, thuốc và oxy</v>
          </cell>
        </row>
        <row r="185">
          <cell r="B185" t="str">
            <v>03.3402.0491</v>
          </cell>
          <cell r="C185" t="str">
            <v>Mở bụng thăm dò</v>
          </cell>
          <cell r="D185" t="str">
            <v>Mở bụng thăm dò</v>
          </cell>
          <cell r="E185" t="str">
            <v>P3</v>
          </cell>
          <cell r="F185">
            <v>2276100</v>
          </cell>
          <cell r="G185" t="str">
            <v>Chưa bao gồm máy cắt nối tự động và ghim khâu máy cắt nối, thuốc và oxy</v>
          </cell>
        </row>
        <row r="186">
          <cell r="B186" t="str">
            <v>03.3565.0491</v>
          </cell>
          <cell r="C186" t="str">
            <v>Phẫu thuật thăm dò ổ bụng trên người bệnh mơ hồ giới tính</v>
          </cell>
          <cell r="D186" t="str">
            <v>Phẫu thuật thăm dò ổ bụng trên người bệnh mơ hồ giới tính</v>
          </cell>
          <cell r="E186" t="str">
            <v>P1</v>
          </cell>
          <cell r="F186">
            <v>2276100</v>
          </cell>
          <cell r="G186" t="str">
            <v>Chưa bao gồm máy cắt nối tự động và ghim khâu máy cắt nối, thuốc và oxy</v>
          </cell>
        </row>
        <row r="187">
          <cell r="B187" t="str">
            <v>03.3598.0491</v>
          </cell>
          <cell r="C187" t="str">
            <v>Phẫu thuật thăm dò ổ bụng và ống bẹn cho người bệnh không sờ thấy và siêu âm không thấy tinh hoàn</v>
          </cell>
          <cell r="D187" t="str">
            <v>Phẫu thuật thăm dò ổ bụng và ống bẹn cho người bệnh không sờ thấy và siêu âm không thấy tinh hoàn</v>
          </cell>
          <cell r="E187" t="str">
            <v>P1</v>
          </cell>
          <cell r="F187">
            <v>2276100</v>
          </cell>
          <cell r="G187" t="str">
            <v>Chưa bao gồm máy cắt nối tự động và ghim khâu máy cắt nối, thuốc và oxy</v>
          </cell>
        </row>
        <row r="188">
          <cell r="B188" t="str">
            <v>03.3919.0491</v>
          </cell>
          <cell r="C188" t="str">
            <v>Phẫu thuật lấy dị vật lồng ngực, ổ bụng</v>
          </cell>
          <cell r="D188" t="str">
            <v>Phẫu thuật lấy dị vật lồng ngực, ổ bụng [lồng ngực]</v>
          </cell>
          <cell r="E188" t="str">
            <v>P1</v>
          </cell>
          <cell r="F188">
            <v>2276100</v>
          </cell>
          <cell r="G188" t="str">
            <v>Chưa bao gồm máy cắt nối tự động và ghim khâu máy cắt nối, thuốc và oxy</v>
          </cell>
        </row>
        <row r="189">
          <cell r="B189" t="str">
            <v>10.0416.0491</v>
          </cell>
          <cell r="C189" t="str">
            <v>Mở thông dạ dày</v>
          </cell>
          <cell r="D189" t="str">
            <v>Mở thông dạ dày</v>
          </cell>
          <cell r="E189" t="str">
            <v>P3</v>
          </cell>
          <cell r="F189">
            <v>2276100</v>
          </cell>
          <cell r="G189" t="str">
            <v>Chưa bao gồm máy cắt nối tự động và ghim khâu máy cắt nối, thuốc và oxy</v>
          </cell>
        </row>
        <row r="190">
          <cell r="B190" t="str">
            <v>10.0417.0491</v>
          </cell>
          <cell r="C190" t="str">
            <v>Đưa thực quản ra ngoài</v>
          </cell>
          <cell r="D190" t="str">
            <v>Đưa thực quản ra ngoài</v>
          </cell>
          <cell r="E190" t="str">
            <v>P1</v>
          </cell>
          <cell r="F190">
            <v>2276100</v>
          </cell>
          <cell r="G190" t="str">
            <v>Chưa bao gồm máy cắt nối tự động và ghim khâu máy cắt nối, thuốc và oxy</v>
          </cell>
        </row>
        <row r="191">
          <cell r="B191" t="str">
            <v>10.0451.0491</v>
          </cell>
          <cell r="C191" t="str">
            <v>Mở bụng thăm dò</v>
          </cell>
          <cell r="D191" t="str">
            <v>Mở bụng thăm dò</v>
          </cell>
          <cell r="E191" t="str">
            <v>P3</v>
          </cell>
          <cell r="F191">
            <v>2276100</v>
          </cell>
          <cell r="G191" t="str">
            <v>Chưa bao gồm máy cắt nối tự động và ghim khâu máy cắt nối, thuốc và oxy</v>
          </cell>
        </row>
        <row r="192">
          <cell r="B192" t="str">
            <v>10.0452.0491</v>
          </cell>
          <cell r="C192" t="str">
            <v>Mở bụng thăm dò, sinh thiết</v>
          </cell>
          <cell r="D192" t="str">
            <v>Mở bụng thăm dò, sinh thiết</v>
          </cell>
          <cell r="E192" t="str">
            <v>P3</v>
          </cell>
          <cell r="F192">
            <v>2276100</v>
          </cell>
          <cell r="G192" t="str">
            <v>Chưa bao gồm máy cắt nối tự động và ghim khâu máy cắt nối, thuốc và oxy</v>
          </cell>
        </row>
        <row r="193">
          <cell r="B193" t="str">
            <v>10.0479.0491</v>
          </cell>
          <cell r="C193" t="str">
            <v>Mở thông hỗng tràng hoặc mở thông hồi tràng</v>
          </cell>
          <cell r="D193" t="str">
            <v>Mở thông hỗng tràng hoặc mở thông hồi tràng</v>
          </cell>
          <cell r="E193" t="str">
            <v>P3</v>
          </cell>
          <cell r="F193">
            <v>2276100</v>
          </cell>
          <cell r="G193" t="str">
            <v>Chưa bao gồm máy cắt nối tự động và ghim khâu máy cắt nối, thuốc và oxy</v>
          </cell>
        </row>
        <row r="194">
          <cell r="B194" t="str">
            <v>10.0511.0491</v>
          </cell>
          <cell r="C194" t="str">
            <v>Dẫn lưu hoặc mở thông manh tràng</v>
          </cell>
          <cell r="D194" t="str">
            <v>Dẫn lưu hoặc mở thông manh tràng</v>
          </cell>
          <cell r="E194" t="str">
            <v>P2</v>
          </cell>
          <cell r="F194">
            <v>2276100</v>
          </cell>
          <cell r="G194" t="str">
            <v>Chưa bao gồm máy cắt nối tự động và ghim khâu máy cắt nối, thuốc và oxy</v>
          </cell>
        </row>
        <row r="195">
          <cell r="B195" t="str">
            <v>10.0524.0491</v>
          </cell>
          <cell r="C195" t="str">
            <v>Làm hậu môn nhân tạo</v>
          </cell>
          <cell r="D195" t="str">
            <v>Làm hậu môn nhân tạo</v>
          </cell>
          <cell r="E195" t="str">
            <v>P2</v>
          </cell>
          <cell r="F195">
            <v>2276100</v>
          </cell>
          <cell r="G195" t="str">
            <v>Chưa bao gồm máy cắt nối tự động và ghim khâu máy cắt nối, thuốc và oxy</v>
          </cell>
        </row>
        <row r="196">
          <cell r="B196" t="str">
            <v>10.0525.0491</v>
          </cell>
          <cell r="C196" t="str">
            <v>Làm hậu môn nhân tạo</v>
          </cell>
          <cell r="D196" t="str">
            <v>Làm hậu môn nhân tạo</v>
          </cell>
          <cell r="E196" t="str">
            <v>P2</v>
          </cell>
          <cell r="F196">
            <v>2276100</v>
          </cell>
          <cell r="G196" t="str">
            <v>Chưa bao gồm máy cắt nối tự động và ghim khâu máy cắt nối, thuốc và oxy</v>
          </cell>
        </row>
        <row r="197">
          <cell r="B197" t="str">
            <v>10.0564.0491</v>
          </cell>
          <cell r="C197" t="str">
            <v>Phẫu thuật điều trị bệnh Rectocelle</v>
          </cell>
          <cell r="D197" t="str">
            <v>Phẫu thuật điều trị bệnh Rectocelle</v>
          </cell>
          <cell r="E197" t="str">
            <v>P1</v>
          </cell>
          <cell r="F197">
            <v>2276100</v>
          </cell>
          <cell r="G197" t="str">
            <v>Chưa bao gồm máy cắt nối tự động và ghim khâu máy cắt nối, thuốc và oxy</v>
          </cell>
        </row>
        <row r="198">
          <cell r="B198" t="str">
            <v>10.0574.0491</v>
          </cell>
          <cell r="C198" t="str">
            <v>Thăm dò, sinh thiết gan</v>
          </cell>
          <cell r="D198" t="str">
            <v>Thăm dò, sinh thiết gan</v>
          </cell>
          <cell r="E198" t="str">
            <v>P2</v>
          </cell>
          <cell r="F198">
            <v>2276100</v>
          </cell>
          <cell r="G198" t="str">
            <v>Chưa bao gồm máy cắt nối tự động và ghim khâu máy cắt nối, thuốc và oxy</v>
          </cell>
        </row>
        <row r="199">
          <cell r="B199" t="str">
            <v>10.0618.0491</v>
          </cell>
          <cell r="C199" t="str">
            <v>Thăm dò kết hợp với tiêm cồn hoặc đốt sóng cao tần hoặc áp lạnh</v>
          </cell>
          <cell r="D199" t="str">
            <v>Thăm dò kết hợp với tiêm cồn hoặc đốt sóng cao tần hoặc áp lạnh</v>
          </cell>
          <cell r="E199" t="str">
            <v>P1</v>
          </cell>
          <cell r="F199">
            <v>2276100</v>
          </cell>
          <cell r="G199" t="str">
            <v>Chưa bao gồm kim đốt sóng cao tần, thuốc và oxy</v>
          </cell>
        </row>
        <row r="200">
          <cell r="B200" t="str">
            <v>10.0701.0491</v>
          </cell>
          <cell r="C200" t="str">
            <v>Mở bụng thăm dò, lau rửa ổ bụng, đặt dẫn lưu</v>
          </cell>
          <cell r="D200" t="str">
            <v>Mở bụng thăm dò, lau rửa ổ bụng, đặt dẫn lưu</v>
          </cell>
          <cell r="E200" t="str">
            <v>P1</v>
          </cell>
          <cell r="F200">
            <v>2276100</v>
          </cell>
          <cell r="G200" t="str">
            <v>Chưa bao gồm máy cắt nối tự động và ghim khâu máy cắt nối, thuốc và oxy</v>
          </cell>
        </row>
        <row r="201">
          <cell r="B201" t="str">
            <v>12.0203.0491</v>
          </cell>
          <cell r="C201" t="str">
            <v>Mở thông dạ dày ra da do ung thư</v>
          </cell>
          <cell r="D201" t="str">
            <v>Mở thông dạ dày ra da do ung thư</v>
          </cell>
          <cell r="E201">
            <v>0</v>
          </cell>
          <cell r="F201">
            <v>2276100</v>
          </cell>
          <cell r="G201" t="str">
            <v>Chưa bao gồm máy cắt nối tự động và ghim khâu máy cắt nối, thuốc và oxy</v>
          </cell>
        </row>
        <row r="202">
          <cell r="B202" t="str">
            <v>12.0215.0491</v>
          </cell>
          <cell r="C202" t="str">
            <v>Làm hậu môn nhân tạo</v>
          </cell>
          <cell r="D202" t="str">
            <v>Làm hậu môn nhân tạo</v>
          </cell>
          <cell r="E202">
            <v>0</v>
          </cell>
          <cell r="F202">
            <v>2276100</v>
          </cell>
          <cell r="G202" t="str">
            <v>Chưa bao gồm máy cắt nối tự động và ghim khâu máy cắt nối, thuốc và oxy</v>
          </cell>
        </row>
        <row r="203">
          <cell r="B203" t="str">
            <v>03.3381.0492</v>
          </cell>
          <cell r="C203" t="str">
            <v>Phẫu thuật thoát vị rốn và khe hở thành bụng</v>
          </cell>
          <cell r="D203" t="str">
            <v>Phẫu thuật thoát vị rốn và khe hở thành bụng</v>
          </cell>
          <cell r="E203" t="str">
            <v>P1</v>
          </cell>
          <cell r="F203">
            <v>2816800</v>
          </cell>
          <cell r="G203" t="str">
            <v>Chưa bao gồm tấm màng nâng, khóa kẹp mạch máu, vật liệu cầm máu, thuốc và oxy</v>
          </cell>
        </row>
        <row r="204">
          <cell r="B204" t="str">
            <v>03.3384.0492</v>
          </cell>
          <cell r="C204" t="str">
            <v>Phẫu thuật thoát vị khó: đùi, bịt</v>
          </cell>
          <cell r="D204" t="str">
            <v>Phẫu thuật thoát vị khó: đùi, bịt</v>
          </cell>
          <cell r="E204" t="str">
            <v>P1</v>
          </cell>
          <cell r="F204">
            <v>2816800</v>
          </cell>
          <cell r="G204" t="str">
            <v>Chưa bao gồm tấm màng nâng, khóa kẹp mạch máu, vật liệu cầm máu, thuốc và oxy</v>
          </cell>
        </row>
        <row r="205">
          <cell r="B205" t="str">
            <v>03.3395.0492</v>
          </cell>
          <cell r="C205" t="str">
            <v>Phẫu thuật thoát vị bẹn nghẹt</v>
          </cell>
          <cell r="D205" t="str">
            <v>Phẫu thuật thoát vị bẹn nghẹt</v>
          </cell>
          <cell r="E205" t="str">
            <v>P2</v>
          </cell>
          <cell r="F205">
            <v>2816800</v>
          </cell>
          <cell r="G205" t="str">
            <v>Chưa bao gồm tấm màng nâng, khóa kẹp mạch máu, vật liệu cầm máu, thuốc và oxy</v>
          </cell>
        </row>
        <row r="206">
          <cell r="B206" t="str">
            <v>03.3396.0492</v>
          </cell>
          <cell r="C206" t="str">
            <v>Phẫu thuật thoát vị rốn nghẹt</v>
          </cell>
          <cell r="D206" t="str">
            <v>Phẫu thuật thoát vị rốn nghẹt</v>
          </cell>
          <cell r="E206" t="str">
            <v>P2</v>
          </cell>
          <cell r="F206">
            <v>2816800</v>
          </cell>
          <cell r="G206" t="str">
            <v>Chưa bao gồm tấm màng nâng, khóa kẹp mạch máu, vật liệu cầm máu, thuốc và oxy</v>
          </cell>
        </row>
        <row r="207">
          <cell r="B207" t="str">
            <v>03.3397.0492</v>
          </cell>
          <cell r="C207" t="str">
            <v>Phẫu thuật thoát vị vết mổ cũ thành bụng</v>
          </cell>
          <cell r="D207" t="str">
            <v>Phẫu thuật thoát vị vết mổ cũ thành bụng</v>
          </cell>
          <cell r="E207" t="str">
            <v>P2</v>
          </cell>
          <cell r="F207">
            <v>2816800</v>
          </cell>
          <cell r="G207" t="str">
            <v>Chưa bao gồm tấm màng nâng, khóa kẹp mạch máu, vật liệu cầm máu, thuốc và oxy</v>
          </cell>
        </row>
        <row r="208">
          <cell r="B208" t="str">
            <v>03.3401.0492</v>
          </cell>
          <cell r="C208" t="str">
            <v>Phẫu thuật thoát vị bẹn hay thành bụng thường</v>
          </cell>
          <cell r="D208" t="str">
            <v>Phẫu thuật thoát vị bẹn hay thành bụng thường</v>
          </cell>
          <cell r="E208" t="str">
            <v>P3</v>
          </cell>
          <cell r="F208">
            <v>2816800</v>
          </cell>
          <cell r="G208" t="str">
            <v>Chưa bao gồm tấm màng nâng, khóa kẹp mạch máu, vật liệu cầm máu, thuốc và oxy</v>
          </cell>
        </row>
        <row r="209">
          <cell r="B209" t="str">
            <v>03.3589.0492</v>
          </cell>
          <cell r="C209" t="str">
            <v>Phẫu thuật thoát vị bẹn bẹn nghẹt</v>
          </cell>
          <cell r="D209" t="str">
            <v>Phẫu thuật thoát vị bẹn bẹn nghẹt</v>
          </cell>
          <cell r="E209" t="str">
            <v>P1</v>
          </cell>
          <cell r="F209">
            <v>2816800</v>
          </cell>
          <cell r="G209" t="str">
            <v>Chưa bao gồm tấm màng nâng, khóa kẹp mạch máu, vật liệu cầm máu, thuốc và oxy</v>
          </cell>
        </row>
        <row r="210">
          <cell r="B210" t="str">
            <v>03.3590.0492</v>
          </cell>
          <cell r="C210" t="str">
            <v>Phẫu thuật thoát vị đùi đùi nghẹt</v>
          </cell>
          <cell r="D210" t="str">
            <v>Phẫu thuật thoát vị đùi đùi nghẹt</v>
          </cell>
          <cell r="E210" t="str">
            <v>P1</v>
          </cell>
          <cell r="F210">
            <v>2816800</v>
          </cell>
          <cell r="G210" t="str">
            <v>Chưa bao gồm tấm màng nâng, khóa kẹp mạch máu, vật liệu cầm máu, thuốc và oxy</v>
          </cell>
        </row>
        <row r="211">
          <cell r="B211" t="str">
            <v>03.3599.0492</v>
          </cell>
          <cell r="C211" t="str">
            <v>Phẫu thuật thoát vị bẹn thường 1 bên</v>
          </cell>
          <cell r="D211" t="str">
            <v>Phẫu thuật thoát vị bẹn thường 1 bên</v>
          </cell>
          <cell r="E211" t="str">
            <v>P2</v>
          </cell>
          <cell r="F211">
            <v>2816800</v>
          </cell>
          <cell r="G211" t="str">
            <v>Chưa bao gồm tấm màng nâng, khóa kẹp mạch máu, vật liệu cầm máu, thuốc và oxy</v>
          </cell>
        </row>
        <row r="212">
          <cell r="B212" t="str">
            <v>10.0679.0492</v>
          </cell>
          <cell r="C212" t="str">
            <v>Phẫu thuật điều trị thoát vị bẹn bằng phương pháp Bassini</v>
          </cell>
          <cell r="D212" t="str">
            <v>Phẫu thuật điều trị thoát vị bẹn bằng phương pháp Bassini</v>
          </cell>
          <cell r="E212" t="str">
            <v>P2</v>
          </cell>
          <cell r="F212">
            <v>2816800</v>
          </cell>
          <cell r="G212" t="str">
            <v>Chưa bao gồm tấm màng nâng, khóa kẹp mạch máu, vật liệu cầm máu, thuốc và oxy</v>
          </cell>
        </row>
        <row r="213">
          <cell r="B213" t="str">
            <v>10.0680.0492</v>
          </cell>
          <cell r="C213" t="str">
            <v>Phẫu thuật điều trị thoát vị bẹn bằng phương pháp Shouldice</v>
          </cell>
          <cell r="D213" t="str">
            <v>Phẫu thuật điều trị thoát vị bẹn bằng phương pháp Shouldice</v>
          </cell>
          <cell r="E213" t="str">
            <v>P2</v>
          </cell>
          <cell r="F213">
            <v>2816800</v>
          </cell>
          <cell r="G213" t="str">
            <v>Chưa bao gồm tấm màng nâng, khóa kẹp mạch máu, vật liệu cầm máu, thuốc và oxy</v>
          </cell>
        </row>
        <row r="214">
          <cell r="B214" t="str">
            <v>10.0681.0492</v>
          </cell>
          <cell r="C214" t="str">
            <v>Phẫu thuật điều trị thoát vị bẹn bằng phương pháp kết hợp Bassini và Shouldice</v>
          </cell>
          <cell r="D214" t="str">
            <v>Phẫu thuật điều trị thoát vị bẹn bằng phương pháp kết hợp Bassini và Shouldice</v>
          </cell>
          <cell r="E214" t="str">
            <v>P2</v>
          </cell>
          <cell r="F214">
            <v>2816800</v>
          </cell>
          <cell r="G214" t="str">
            <v>Chưa bao gồm tấm màng nâng, khóa kẹp mạch máu, vật liệu cầm máu, thuốc và oxy</v>
          </cell>
        </row>
        <row r="215">
          <cell r="B215" t="str">
            <v>10.0682.0492</v>
          </cell>
          <cell r="C215" t="str">
            <v>Phẫu thuật điều trị thoát vị bẹn bằng phương pháp Lichtenstein</v>
          </cell>
          <cell r="D215" t="str">
            <v>Phẫu thuật điều trị thoát vị bẹn bằng phương pháp Lichtenstein</v>
          </cell>
          <cell r="E215" t="str">
            <v>P2</v>
          </cell>
          <cell r="F215">
            <v>2816800</v>
          </cell>
          <cell r="G215" t="str">
            <v>Chưa bao gồm tấm màng nâng, khóa kẹp mạch máu, vật liệu cầm máu, thuốc và oxy</v>
          </cell>
        </row>
        <row r="216">
          <cell r="B216" t="str">
            <v>10.0683.0492</v>
          </cell>
          <cell r="C216" t="str">
            <v>Phẫu thuật điều trị thoát vị bẹn tái phát</v>
          </cell>
          <cell r="D216" t="str">
            <v>Phẫu thuật điều trị thoát vị bẹn tái phát</v>
          </cell>
          <cell r="E216" t="str">
            <v>P1</v>
          </cell>
          <cell r="F216">
            <v>2816800</v>
          </cell>
          <cell r="G216" t="str">
            <v>Chưa bao gồm tấm màng nâng, khóa kẹp mạch máu, vật liệu cầm máu, thuốc và oxy</v>
          </cell>
        </row>
        <row r="217">
          <cell r="B217" t="str">
            <v>10.0684.0492</v>
          </cell>
          <cell r="C217" t="str">
            <v>Phẫu thuật điều trị thoát vị bẹn</v>
          </cell>
          <cell r="D217" t="str">
            <v>Phẫu thuật điều trị thoát vị bẹn</v>
          </cell>
          <cell r="E217" t="str">
            <v>P1</v>
          </cell>
          <cell r="F217">
            <v>2816800</v>
          </cell>
          <cell r="G217" t="str">
            <v>Chưa bao gồm tấm màng nâng, khóa kẹp mạch máu, vật liệu cầm máu, thuốc và oxy</v>
          </cell>
        </row>
        <row r="218">
          <cell r="B218" t="str">
            <v>10.0685.0492</v>
          </cell>
          <cell r="C218" t="str">
            <v>Phẫu thuật điều trị thoát vị đùi</v>
          </cell>
          <cell r="D218" t="str">
            <v>Phẫu thuật điều trị thoát vị đùi</v>
          </cell>
          <cell r="E218" t="str">
            <v>P2</v>
          </cell>
          <cell r="F218">
            <v>2816800</v>
          </cell>
          <cell r="G218" t="str">
            <v>Chưa bao gồm tấm màng nâng, khóa kẹp mạch máu, vật liệu cầm máu, thuốc và oxy</v>
          </cell>
        </row>
        <row r="219">
          <cell r="B219" t="str">
            <v>10.0686.0492</v>
          </cell>
          <cell r="C219" t="str">
            <v>Phẫu thuật điều trị thoát vị vết mổ thành bụng</v>
          </cell>
          <cell r="D219" t="str">
            <v>Phẫu thuật điều trị thoát vị vết mổ thành bụng</v>
          </cell>
          <cell r="E219" t="str">
            <v>P1</v>
          </cell>
          <cell r="F219">
            <v>2816800</v>
          </cell>
          <cell r="G219" t="str">
            <v>Chưa bao gồm tấm màng nâng, khóa kẹp mạch máu, vật liệu cầm máu, thuốc và oxy</v>
          </cell>
        </row>
        <row r="220">
          <cell r="B220" t="str">
            <v>10.0687.0492</v>
          </cell>
          <cell r="C220" t="str">
            <v>Phẫu thuật điều trị thoát vị thành bụng khác</v>
          </cell>
          <cell r="D220" t="str">
            <v>Phẫu thuật điều trị thoát vị thành bụng khác</v>
          </cell>
          <cell r="E220" t="str">
            <v>P1</v>
          </cell>
          <cell r="F220">
            <v>2816800</v>
          </cell>
          <cell r="G220" t="str">
            <v>Chưa bao gồm tấm màng nâng, khóa kẹp mạch máu, vật liệu cầm máu, thuốc và oxy</v>
          </cell>
        </row>
        <row r="221">
          <cell r="B221" t="str">
            <v>10.0695.0492</v>
          </cell>
          <cell r="C221" t="str">
            <v>Phẫu thuật cắt u cơ hoành</v>
          </cell>
          <cell r="D221" t="str">
            <v>Phẫu thuật cắt u cơ hoành</v>
          </cell>
          <cell r="E221" t="str">
            <v>P1</v>
          </cell>
          <cell r="F221">
            <v>2816800</v>
          </cell>
          <cell r="G221" t="str">
            <v>Chưa bao gồm tấm màng nâng, khóa kẹp mạch máu, vật liệu cầm máu, thuốc và oxy</v>
          </cell>
        </row>
        <row r="222">
          <cell r="B222" t="str">
            <v>03.3282.0493</v>
          </cell>
          <cell r="C222" t="str">
            <v>Dẫn lưu áp xe dưới cơ hoành</v>
          </cell>
          <cell r="D222" t="str">
            <v>Dẫn lưu áp xe dưới cơ hoành</v>
          </cell>
          <cell r="E222" t="str">
            <v>P2</v>
          </cell>
          <cell r="F222">
            <v>2432400</v>
          </cell>
          <cell r="G222" t="str">
            <v>Chưa bao gồm thuốc và oxy</v>
          </cell>
        </row>
        <row r="223">
          <cell r="B223" t="str">
            <v>03.3283.0493</v>
          </cell>
          <cell r="C223" t="str">
            <v>Dẫn lưu áp xe dưới cơ hoành có cắt xương sườn</v>
          </cell>
          <cell r="D223" t="str">
            <v>Dẫn lưu áp xe dưới cơ hoành có cắt xương sườn</v>
          </cell>
          <cell r="E223" t="str">
            <v>P1</v>
          </cell>
          <cell r="F223">
            <v>2432400</v>
          </cell>
          <cell r="G223" t="str">
            <v>Chưa bao gồm thuốc và oxy</v>
          </cell>
        </row>
        <row r="224">
          <cell r="B224" t="str">
            <v>03.3330.0493</v>
          </cell>
          <cell r="C224" t="str">
            <v>Phẫu thuật áp xe ruột thừa trong ổ bụng</v>
          </cell>
          <cell r="D224" t="str">
            <v>Phẫu thuật áp xe ruột thừa trong ổ bụng</v>
          </cell>
          <cell r="E224" t="str">
            <v>P1</v>
          </cell>
          <cell r="F224">
            <v>2432400</v>
          </cell>
          <cell r="G224" t="str">
            <v>Chưa bao gồm thuốc và oxy</v>
          </cell>
        </row>
        <row r="225">
          <cell r="B225" t="str">
            <v>03.3332.0493</v>
          </cell>
          <cell r="C225" t="str">
            <v>Dẫn lưu áp xe ruột thừa</v>
          </cell>
          <cell r="D225" t="str">
            <v>Dẫn lưu áp xe ruột thừa</v>
          </cell>
          <cell r="E225" t="str">
            <v>P3</v>
          </cell>
          <cell r="F225">
            <v>2432400</v>
          </cell>
          <cell r="G225" t="str">
            <v>Chưa bao gồm thuốc và oxy</v>
          </cell>
        </row>
        <row r="226">
          <cell r="B226" t="str">
            <v>03.3385.0493</v>
          </cell>
          <cell r="C226" t="str">
            <v>Phẫu thuật điều trị áp xe tồn dư trong ổ bụng</v>
          </cell>
          <cell r="D226" t="str">
            <v>Phẫu thuật điều trị áp xe tồn dư trong ổ bụng</v>
          </cell>
          <cell r="E226" t="str">
            <v>P2</v>
          </cell>
          <cell r="F226">
            <v>2432400</v>
          </cell>
          <cell r="G226" t="str">
            <v>Chưa bao gồm thuốc và oxy</v>
          </cell>
        </row>
        <row r="227">
          <cell r="B227" t="str">
            <v>03.3416.0493</v>
          </cell>
          <cell r="C227" t="str">
            <v>Phẫu thuật dẫn lưu áp xe gan</v>
          </cell>
          <cell r="D227" t="str">
            <v>Phẫu thuật dẫn lưu áp xe gan</v>
          </cell>
          <cell r="E227" t="str">
            <v>P3</v>
          </cell>
          <cell r="F227">
            <v>2432400</v>
          </cell>
          <cell r="G227" t="str">
            <v>Chưa bao gồm thuốc và oxy</v>
          </cell>
        </row>
        <row r="228">
          <cell r="B228" t="str">
            <v>03.3458.0493</v>
          </cell>
          <cell r="C228" t="str">
            <v>Dẫn lưu áp xe tụy</v>
          </cell>
          <cell r="D228" t="str">
            <v>Dẫn lưu áp xe tụy</v>
          </cell>
          <cell r="E228" t="str">
            <v>P3</v>
          </cell>
          <cell r="F228">
            <v>2432400</v>
          </cell>
          <cell r="G228" t="str">
            <v>Chưa bao gồm thuốc và oxy</v>
          </cell>
        </row>
        <row r="229">
          <cell r="B229" t="str">
            <v>03.3815.0493</v>
          </cell>
          <cell r="C229" t="str">
            <v>Dẫn lưu áp xe cơ đái chậu</v>
          </cell>
          <cell r="D229" t="str">
            <v>Dẫn lưu áp xe cơ đái chậu</v>
          </cell>
          <cell r="E229" t="str">
            <v>P2</v>
          </cell>
          <cell r="F229">
            <v>2432400</v>
          </cell>
          <cell r="G229" t="str">
            <v>Chưa bao gồm thuốc và oxy</v>
          </cell>
        </row>
        <row r="230">
          <cell r="B230" t="str">
            <v>04.0028.0493</v>
          </cell>
          <cell r="C230" t="str">
            <v>Phẫu thuật dẫn lưu áp xe lạnh thắt lưng do lao</v>
          </cell>
          <cell r="D230" t="str">
            <v>Phẫu thuật dẫn lưu áp xe lạnh thắt lưng do lao</v>
          </cell>
          <cell r="E230" t="str">
            <v>P2</v>
          </cell>
          <cell r="F230">
            <v>2432400</v>
          </cell>
          <cell r="G230" t="str">
            <v>Chưa bao gồm thuốc và oxy</v>
          </cell>
        </row>
        <row r="231">
          <cell r="B231" t="str">
            <v>04.0029.0493</v>
          </cell>
          <cell r="C231" t="str">
            <v>Phẫu thuật dẫn lưu áp xe lạnh hố chậu do lao</v>
          </cell>
          <cell r="D231" t="str">
            <v>Phẫu thuật dẫn lưu áp xe lạnh hố chậu do lao</v>
          </cell>
          <cell r="E231" t="str">
            <v>P2</v>
          </cell>
          <cell r="F231">
            <v>2432400</v>
          </cell>
          <cell r="G231" t="str">
            <v>Chưa bao gồm thuốc và oxy</v>
          </cell>
        </row>
        <row r="232">
          <cell r="B232" t="str">
            <v>10.0418.0493</v>
          </cell>
          <cell r="C232" t="str">
            <v>Dẫn lưu áp xe thực quản, trung thất</v>
          </cell>
          <cell r="D232" t="str">
            <v>Dẫn lưu áp xe thực quản, trung thất</v>
          </cell>
          <cell r="E232" t="str">
            <v>P1</v>
          </cell>
          <cell r="F232">
            <v>2432400</v>
          </cell>
          <cell r="G232" t="str">
            <v>Chưa bao gồm thuốc và oxy</v>
          </cell>
        </row>
        <row r="233">
          <cell r="B233" t="str">
            <v>10.0492.0493</v>
          </cell>
          <cell r="C233" t="str">
            <v>Phẫu thuật điều trị áp xe tồn dư, dẫn lưu ổ bụng</v>
          </cell>
          <cell r="D233" t="str">
            <v>Phẫu thuật điều trị áp xe tồn dư, dẫn lưu ổ bụng</v>
          </cell>
          <cell r="E233" t="str">
            <v>P1</v>
          </cell>
          <cell r="F233">
            <v>2432400</v>
          </cell>
          <cell r="G233" t="str">
            <v>Chưa bao gồm thuốc và oxy</v>
          </cell>
        </row>
        <row r="234">
          <cell r="B234" t="str">
            <v>10.0509.0493</v>
          </cell>
          <cell r="C234" t="str">
            <v>Dẫn lưu áp xe ruột thừa</v>
          </cell>
          <cell r="D234" t="str">
            <v>Dẫn lưu áp xe ruột thừa</v>
          </cell>
          <cell r="E234" t="str">
            <v>P2</v>
          </cell>
          <cell r="F234">
            <v>2432400</v>
          </cell>
          <cell r="G234" t="str">
            <v>Chưa bao gồm thuốc và oxy</v>
          </cell>
        </row>
        <row r="235">
          <cell r="B235" t="str">
            <v>10.0616.0493</v>
          </cell>
          <cell r="C235" t="str">
            <v>Dẫn lưu áp xe gan</v>
          </cell>
          <cell r="D235" t="str">
            <v>Dẫn lưu áp xe gan</v>
          </cell>
          <cell r="E235" t="str">
            <v>P1</v>
          </cell>
          <cell r="F235">
            <v>2432400</v>
          </cell>
          <cell r="G235" t="str">
            <v>Chưa bao gồm thuốc và oxy</v>
          </cell>
        </row>
        <row r="236">
          <cell r="B236" t="str">
            <v>10.0617.0493</v>
          </cell>
          <cell r="C236" t="str">
            <v>Dẫn lưu áp xe tồn dư sau mổ gan</v>
          </cell>
          <cell r="D236" t="str">
            <v>Dẫn lưu áp xe tồn dư sau mổ gan</v>
          </cell>
          <cell r="E236" t="str">
            <v>P1</v>
          </cell>
          <cell r="F236">
            <v>2432400</v>
          </cell>
          <cell r="G236" t="str">
            <v>Chưa bao gồm thuốc và oxy</v>
          </cell>
        </row>
        <row r="237">
          <cell r="B237" t="str">
            <v>03.3348.0494</v>
          </cell>
          <cell r="C237" t="str">
            <v>Phẫu thuật điều trị rò cạnh hậu môn</v>
          </cell>
          <cell r="D237" t="str">
            <v>Phẫu thuật điều trị rò cạnh hậu môn</v>
          </cell>
          <cell r="E237" t="str">
            <v>P3</v>
          </cell>
          <cell r="F237">
            <v>2276400</v>
          </cell>
          <cell r="G237" t="str">
            <v>Chưa bao gồm máy cắt nối tự động và ghim khâu máy cắt nối, khóa kẹp mạch máu, vật liệu cầm máu, thuốc và oxy</v>
          </cell>
        </row>
        <row r="238">
          <cell r="B238" t="str">
            <v>03.3349.0494</v>
          </cell>
          <cell r="C238" t="str">
            <v>Phẫu thuật rò hậu môn phức tạp hay phẫu thuật lại</v>
          </cell>
          <cell r="D238" t="str">
            <v>Phẫu thuật rò hậu môn phức tạp hay phẫu thuật lại</v>
          </cell>
          <cell r="E238" t="str">
            <v>P1</v>
          </cell>
          <cell r="F238">
            <v>2276400</v>
          </cell>
          <cell r="G238" t="str">
            <v>Chưa bao gồm máy cắt nối tự động và ghim khâu máy cắt nối, khóa kẹp mạch máu, vật liệu cầm máu, thuốc và oxy</v>
          </cell>
        </row>
        <row r="239">
          <cell r="B239" t="str">
            <v>03.3350.0494</v>
          </cell>
          <cell r="C239" t="str">
            <v>Phẫu thuật áp xe hậu môn, có mở lỗ rò</v>
          </cell>
          <cell r="D239" t="str">
            <v>Phẫu thuật áp xe hậu môn, có mở lỗ rò</v>
          </cell>
          <cell r="E239" t="str">
            <v>P3</v>
          </cell>
          <cell r="F239">
            <v>2276400</v>
          </cell>
          <cell r="G239" t="str">
            <v>Chưa bao gồm máy cắt nối tự động và ghim khâu máy cắt nối, khóa kẹp mạch máu, vật liệu cầm máu, thuốc và oxy</v>
          </cell>
        </row>
        <row r="240">
          <cell r="B240" t="str">
            <v>03.3359.0494</v>
          </cell>
          <cell r="C240" t="str">
            <v>Phẫu thuật trĩ dưới hướng dẫn của siêu âm (DGHAL)</v>
          </cell>
          <cell r="D240" t="str">
            <v>Phẫu thuật trĩ dưới hướng dẫn của siêu âm (DGHAL)</v>
          </cell>
          <cell r="E240" t="str">
            <v>P2</v>
          </cell>
          <cell r="F240">
            <v>2276400</v>
          </cell>
          <cell r="G240" t="str">
            <v>Chưa bao gồm máy cắt nối tự động và ghim khâu máy cắt nối, khóa kẹp mạch máu, vật liệu cầm máu, thuốc và oxy</v>
          </cell>
        </row>
        <row r="241">
          <cell r="B241" t="str">
            <v>03.3364.0494</v>
          </cell>
          <cell r="C241" t="str">
            <v>Cắt cơ tròn trong</v>
          </cell>
          <cell r="D241" t="str">
            <v>Cắt cơ tròn trong</v>
          </cell>
          <cell r="E241" t="str">
            <v>P3</v>
          </cell>
          <cell r="F241">
            <v>2276400</v>
          </cell>
          <cell r="G241" t="str">
            <v>Chưa bao gồm máy cắt nối tự động và ghim khâu máy cắt nối, khóa kẹp mạch máu, vật liệu cầm máu, thuốc và oxy</v>
          </cell>
        </row>
        <row r="242">
          <cell r="B242" t="str">
            <v>03.3365.0494</v>
          </cell>
          <cell r="C242" t="str">
            <v>Cắt trĩ từ 2 búi trở lên</v>
          </cell>
          <cell r="D242" t="str">
            <v>Cắt trĩ từ 2 búi trở lên</v>
          </cell>
          <cell r="E242" t="str">
            <v>P3</v>
          </cell>
          <cell r="F242">
            <v>2276400</v>
          </cell>
          <cell r="G242" t="str">
            <v>Chưa bao gồm máy cắt nối tự động và ghim khâu máy cắt nối, khóa kẹp mạch máu, vật liệu cầm máu, thuốc và oxy</v>
          </cell>
        </row>
        <row r="243">
          <cell r="B243" t="str">
            <v>03.3366.0494</v>
          </cell>
          <cell r="C243" t="str">
            <v>Phẫu thuật trĩ độ 3</v>
          </cell>
          <cell r="D243" t="str">
            <v>Phẫu thuật trĩ độ 3</v>
          </cell>
          <cell r="E243" t="str">
            <v>P2</v>
          </cell>
          <cell r="F243">
            <v>2276400</v>
          </cell>
          <cell r="G243" t="str">
            <v>Chưa bao gồm máy cắt nối tự động và ghim khâu máy cắt nối, khóa kẹp mạch máu, vật liệu cầm máu, thuốc và oxy</v>
          </cell>
        </row>
        <row r="244">
          <cell r="B244" t="str">
            <v>03.3367.0494</v>
          </cell>
          <cell r="C244" t="str">
            <v>Phẫu thuật trĩ độ 3</v>
          </cell>
          <cell r="D244" t="str">
            <v>Phẫu thuật trĩ độ 3</v>
          </cell>
          <cell r="E244" t="str">
            <v>P2</v>
          </cell>
          <cell r="F244">
            <v>2276400</v>
          </cell>
          <cell r="G244" t="str">
            <v>Chưa bao gồm máy cắt nối tự động và ghim khâu máy cắt nối, khóa kẹp mạch máu, vật liệu cầm máu, thuốc và oxy</v>
          </cell>
        </row>
        <row r="245">
          <cell r="B245" t="str">
            <v>03.3368.0494</v>
          </cell>
          <cell r="C245" t="str">
            <v>Phẫu thuật trĩ độ 1</v>
          </cell>
          <cell r="D245" t="str">
            <v>Phẫu thuật trĩ độ 1</v>
          </cell>
          <cell r="E245" t="str">
            <v>P2</v>
          </cell>
          <cell r="F245">
            <v>2276400</v>
          </cell>
          <cell r="G245" t="str">
            <v>Chưa bao gồm máy cắt nối tự động và ghim khâu máy cắt nối, khóa kẹp mạch máu, vật liệu cầm máu, thuốc và oxy</v>
          </cell>
        </row>
        <row r="246">
          <cell r="B246" t="str">
            <v>03.3369.0494</v>
          </cell>
          <cell r="C246" t="str">
            <v>Cắt bỏ trĩ vòng</v>
          </cell>
          <cell r="D246" t="str">
            <v>Cắt bỏ trĩ vòng</v>
          </cell>
          <cell r="E246" t="str">
            <v>P1</v>
          </cell>
          <cell r="F246">
            <v>2276400</v>
          </cell>
          <cell r="G246" t="str">
            <v>Chưa bao gồm máy cắt nối tự động và ghim khâu máy cắt nối, khóa kẹp mạch máu, vật liệu cầm máu, thuốc và oxy</v>
          </cell>
        </row>
        <row r="247">
          <cell r="B247" t="str">
            <v>03.3370.0494</v>
          </cell>
          <cell r="C247" t="str">
            <v>Phẫu thuật lại trĩ chảy máu</v>
          </cell>
          <cell r="D247" t="str">
            <v>Phẫu thuật lại trĩ chảy máu</v>
          </cell>
          <cell r="E247" t="str">
            <v>P1</v>
          </cell>
          <cell r="F247">
            <v>2276400</v>
          </cell>
          <cell r="G247" t="str">
            <v>Chưa bao gồm máy cắt nối tự động và ghim khâu máy cắt nối, khóa kẹp mạch máu, vật liệu cầm máu, thuốc và oxy</v>
          </cell>
        </row>
        <row r="248">
          <cell r="B248" t="str">
            <v>03.3371.0494</v>
          </cell>
          <cell r="C248" t="str">
            <v>Phẫu thuật trĩ nhồi máu phức tạp</v>
          </cell>
          <cell r="D248" t="str">
            <v>Phẫu thuật trĩ nhồi máu phức tạp</v>
          </cell>
          <cell r="E248" t="str">
            <v>P1</v>
          </cell>
          <cell r="F248">
            <v>2276400</v>
          </cell>
          <cell r="G248" t="str">
            <v>Chưa bao gồm máy cắt nối tự động và ghim khâu máy cắt nối, khóa kẹp mạch máu, vật liệu cầm máu, thuốc và oxy</v>
          </cell>
        </row>
        <row r="249">
          <cell r="B249" t="str">
            <v>03.3377.0494</v>
          </cell>
          <cell r="C249" t="str">
            <v>Phẫu thuật rò hậu môn thể đơn giản</v>
          </cell>
          <cell r="D249" t="str">
            <v>Phẫu thuật rò hậu môn thể đơn giản</v>
          </cell>
          <cell r="E249" t="str">
            <v>P2</v>
          </cell>
          <cell r="F249">
            <v>2276400</v>
          </cell>
          <cell r="G249" t="str">
            <v>Chưa bao gồm máy cắt nối tự động và ghim khâu máy cắt nối, khóa kẹp mạch máu, vật liệu cầm máu, thuốc và oxy</v>
          </cell>
        </row>
        <row r="250">
          <cell r="B250" t="str">
            <v>03.3378.0494</v>
          </cell>
          <cell r="C250" t="str">
            <v>Thắt trĩ có kèm bóc tách, cắt một bó trĩ</v>
          </cell>
          <cell r="D250" t="str">
            <v>Thắt trĩ có kèm bóc tách, cắt một bó trĩ</v>
          </cell>
          <cell r="E250" t="str">
            <v>P2</v>
          </cell>
          <cell r="F250">
            <v>2276400</v>
          </cell>
          <cell r="G250" t="str">
            <v>Chưa bao gồm máy cắt nối tự động và ghim khâu máy cắt nối, khóa kẹp mạch máu, vật liệu cầm máu, thuốc và oxy</v>
          </cell>
        </row>
        <row r="251">
          <cell r="B251" t="str">
            <v>03.3379.0494</v>
          </cell>
          <cell r="C251" t="str">
            <v>Phẫu thuật trĩ nhồi máu nhỏ</v>
          </cell>
          <cell r="D251" t="str">
            <v>Phẫu thuật trĩ nhồi máu nhỏ</v>
          </cell>
          <cell r="E251" t="str">
            <v>P2</v>
          </cell>
          <cell r="F251">
            <v>2276400</v>
          </cell>
          <cell r="G251" t="str">
            <v>Chưa bao gồm máy cắt nối tự động và ghim khâu máy cắt nối, khóa kẹp mạch máu, vật liệu cầm máu, thuốc và oxy</v>
          </cell>
        </row>
        <row r="252">
          <cell r="B252" t="str">
            <v>10.0533.0494</v>
          </cell>
          <cell r="C252" t="str">
            <v>Cắt u, polyp trực tràng đường hậu môn</v>
          </cell>
          <cell r="D252" t="str">
            <v>Cắt u, polyp trực tràng đường hậu môn</v>
          </cell>
          <cell r="E252" t="str">
            <v>P2</v>
          </cell>
          <cell r="F252">
            <v>2276400</v>
          </cell>
          <cell r="G252" t="str">
            <v>Chưa bao gồm máy cắt nối tự động và ghim khâu máy cắt nối, khóa kẹp mạch máu, vật liệu cầm máu, thuốc và oxy</v>
          </cell>
        </row>
        <row r="253">
          <cell r="B253" t="str">
            <v>10.0539.0494</v>
          </cell>
          <cell r="C253" t="str">
            <v>Bóc u xơ, cơ... trực tràng đường tầng sinh môn</v>
          </cell>
          <cell r="D253" t="str">
            <v>Bóc u xơ, cơ... trực tràng đường tầng sinh môn</v>
          </cell>
          <cell r="E253" t="str">
            <v>P1</v>
          </cell>
          <cell r="F253">
            <v>2276400</v>
          </cell>
          <cell r="G253" t="str">
            <v>Chưa bao gồm máy cắt nối tự động và ghim khâu máy cắt nối, khóa kẹp mạch máu, vật liệu cầm máu, thuốc và oxy</v>
          </cell>
        </row>
        <row r="254">
          <cell r="B254" t="str">
            <v>10.0547.0494</v>
          </cell>
          <cell r="C254" t="str">
            <v>Phẫu thuật cắt 1 búi trĩ</v>
          </cell>
          <cell r="D254" t="str">
            <v>Phẫu thuật cắt 1 búi trĩ</v>
          </cell>
          <cell r="E254" t="str">
            <v>P2</v>
          </cell>
          <cell r="F254">
            <v>2276400</v>
          </cell>
          <cell r="G254" t="str">
            <v>Chưa bao gồm máy cắt nối tự động và ghim khâu máy cắt nối, khóa kẹp mạch máu, vật liệu cầm máu, thuốc và oxy</v>
          </cell>
        </row>
        <row r="255">
          <cell r="B255" t="str">
            <v>10.0548.0494</v>
          </cell>
          <cell r="C255" t="str">
            <v>Phẫu thuật lấy trĩ tắc mạch</v>
          </cell>
          <cell r="D255" t="str">
            <v>Phẫu thuật lấy trĩ tắc mạch</v>
          </cell>
          <cell r="E255" t="str">
            <v>P3</v>
          </cell>
          <cell r="F255">
            <v>2276400</v>
          </cell>
          <cell r="G255" t="str">
            <v>Chưa bao gồm máy cắt nối tự động và ghim khâu máy cắt nối, khóa kẹp mạch máu, vật liệu cầm máu, thuốc và oxy</v>
          </cell>
        </row>
        <row r="256">
          <cell r="B256" t="str">
            <v>10.0549.0494</v>
          </cell>
          <cell r="C256" t="str">
            <v>Phẫu thuật cắt trĩ kinh điển (phương pháp Milligan - Morgan hoặc Ferguson)</v>
          </cell>
          <cell r="D256" t="str">
            <v>Phẫu thuật cắt trĩ kinh điển (phương pháp Milligan - Morgan hoặc Ferguson)</v>
          </cell>
          <cell r="E256" t="str">
            <v>P2</v>
          </cell>
          <cell r="F256">
            <v>2276400</v>
          </cell>
          <cell r="G256" t="str">
            <v>Chưa bao gồm máy cắt nối tự động và ghim khâu máy cắt nối, khóa kẹp mạch máu, vật liệu cầm máu, thuốc và oxy</v>
          </cell>
        </row>
        <row r="257">
          <cell r="B257" t="str">
            <v>10.0550.0494</v>
          </cell>
          <cell r="C257" t="str">
            <v>Phẫu thuật cắt trĩ kinh điển có sử dụng dụng cụ hỗ trợ</v>
          </cell>
          <cell r="D257" t="str">
            <v>Phẫu thuật cắt trĩ kinh điển có sử dụng dụng cụ hỗ trợ</v>
          </cell>
          <cell r="E257" t="str">
            <v>P2</v>
          </cell>
          <cell r="F257">
            <v>2276400</v>
          </cell>
          <cell r="G257" t="str">
            <v>Chưa bao gồm máy cắt nối tự động và ghim khâu máy cắt nối, khóa kẹp mạch máu, vật liệu cầm máu, thuốc và oxy</v>
          </cell>
        </row>
        <row r="258">
          <cell r="B258" t="str">
            <v>10.0551.0494</v>
          </cell>
          <cell r="C258" t="str">
            <v>Phẫu thuật lấy toàn bộ trĩ vòng</v>
          </cell>
          <cell r="D258" t="str">
            <v>Phẫu thuật lấy toàn bộ trĩ vòng</v>
          </cell>
          <cell r="E258" t="str">
            <v>P1</v>
          </cell>
          <cell r="F258">
            <v>2276400</v>
          </cell>
          <cell r="G258" t="str">
            <v>Chưa bao gồm máy cắt nối tự động và ghim khâu máy cắt nối, khóa kẹp mạch máu, vật liệu cầm máu, thuốc và oxy</v>
          </cell>
        </row>
        <row r="259">
          <cell r="B259" t="str">
            <v>10.0554.0494</v>
          </cell>
          <cell r="C259" t="str">
            <v>Phẫu thuật khâu treo và triệt mạch trĩ (THD)</v>
          </cell>
          <cell r="D259" t="str">
            <v>Phẫu thuật khâu treo và triệt mạch trĩ (THD)</v>
          </cell>
          <cell r="E259" t="str">
            <v>P2</v>
          </cell>
          <cell r="F259">
            <v>2276400</v>
          </cell>
          <cell r="G259" t="str">
            <v>Chưa bao gồm máy cắt nối tự động và ghim khâu máy cắt nối, khóa kẹp mạch máu, vật liệu cầm máu, thuốc và oxy</v>
          </cell>
        </row>
        <row r="260">
          <cell r="B260" t="str">
            <v>10.0555.0494</v>
          </cell>
          <cell r="C260" t="str">
            <v>Phẫu thuật chích, dẫn lưu áp xe cạnh hậu môn đơn giản</v>
          </cell>
          <cell r="D260" t="str">
            <v>Phẫu thuật chích, dẫn lưu áp xe cạnh hậu môn đơn giản</v>
          </cell>
          <cell r="E260" t="str">
            <v>P2</v>
          </cell>
          <cell r="F260">
            <v>2276400</v>
          </cell>
          <cell r="G260" t="str">
            <v>Chưa bao gồm máy cắt nối tự động và ghim khâu máy cắt nối, khóa kẹp mạch máu, vật liệu cầm máu, thuốc và oxy</v>
          </cell>
        </row>
        <row r="261">
          <cell r="B261" t="str">
            <v>10.0556.0494</v>
          </cell>
          <cell r="C261" t="str">
            <v>Phẫu thuật điều trị áp xe hậu môn phức tạp</v>
          </cell>
          <cell r="D261" t="str">
            <v>Phẫu thuật điều trị áp xe hậu môn phức tạp</v>
          </cell>
          <cell r="E261" t="str">
            <v>P1</v>
          </cell>
          <cell r="F261">
            <v>2276400</v>
          </cell>
          <cell r="G261" t="str">
            <v>Chưa bao gồm máy cắt nối tự động và ghim khâu máy cắt nối, khóa kẹp mạch máu, vật liệu cầm máu, thuốc và oxy</v>
          </cell>
        </row>
        <row r="262">
          <cell r="B262" t="str">
            <v>10.0557.0494</v>
          </cell>
          <cell r="C262" t="str">
            <v>Phẫu thuật điều trị rò hậu môn đơn giản</v>
          </cell>
          <cell r="D262" t="str">
            <v>Phẫu thuật điều trị rò hậu môn đơn giản</v>
          </cell>
          <cell r="E262" t="str">
            <v>P2</v>
          </cell>
          <cell r="F262">
            <v>2276400</v>
          </cell>
          <cell r="G262" t="str">
            <v>Chưa bao gồm máy cắt nối tự động và ghim khâu máy cắt nối, khóa kẹp mạch máu, vật liệu cầm máu, thuốc và oxy</v>
          </cell>
        </row>
        <row r="263">
          <cell r="B263" t="str">
            <v>10.0558.0494</v>
          </cell>
          <cell r="C263" t="str">
            <v>Phẫu thuật điều trị rò hậu môn phức tạp</v>
          </cell>
          <cell r="D263" t="str">
            <v>Phẫu thuật điều trị rò hậu môn phức tạp</v>
          </cell>
          <cell r="E263" t="str">
            <v>P1</v>
          </cell>
          <cell r="F263">
            <v>2276400</v>
          </cell>
          <cell r="G263" t="str">
            <v>Chưa bao gồm máy cắt nối tự động và ghim khâu máy cắt nối, khóa kẹp mạch máu, vật liệu cầm máu, thuốc và oxy</v>
          </cell>
        </row>
        <row r="264">
          <cell r="B264" t="str">
            <v>10.0559.0494</v>
          </cell>
          <cell r="C264" t="str">
            <v>Phẫu thuật điều trị rò hậu môn cắt cơ thắt trên chỉ chờ</v>
          </cell>
          <cell r="D264" t="str">
            <v>Phẫu thuật điều trị rò hậu môn cắt cơ thắt trên chỉ chờ</v>
          </cell>
          <cell r="E264" t="str">
            <v>P1</v>
          </cell>
          <cell r="F264">
            <v>2276400</v>
          </cell>
          <cell r="G264" t="str">
            <v>Chưa bao gồm máy cắt nối tự động và ghim khâu máy cắt nối, khóa kẹp mạch máu, vật liệu cầm máu, thuốc và oxy</v>
          </cell>
        </row>
        <row r="265">
          <cell r="B265" t="str">
            <v>10.0561.0494</v>
          </cell>
          <cell r="C265" t="str">
            <v>Điều trị nứt kẽ hậu môn bằng cắt cơ tròn trong (vị trí 3h và 9h)</v>
          </cell>
          <cell r="D265" t="str">
            <v>Điều trị nứt kẽ hậu môn bằng cắt cơ tròn trong (vị trí 3h và 9h)</v>
          </cell>
          <cell r="E265" t="str">
            <v>P2</v>
          </cell>
          <cell r="F265">
            <v>2276400</v>
          </cell>
          <cell r="G265" t="str">
            <v>Chưa bao gồm máy cắt nối tự động và ghim khâu máy cắt nối, khóa kẹp mạch máu, vật liệu cầm máu, thuốc và oxy</v>
          </cell>
        </row>
        <row r="266">
          <cell r="B266" t="str">
            <v>10.0562.0494</v>
          </cell>
          <cell r="C266" t="str">
            <v>Điều trị nứt kẽ hậu môn bằng cắt cơ tròn trong vị trí 6h, tạo hình hậu môn</v>
          </cell>
          <cell r="D266" t="str">
            <v>Điều trị nứt kẽ hậu môn bằng cắt cơ tròn trong vị trí 6h, tạo hình hậu môn</v>
          </cell>
          <cell r="E266" t="str">
            <v>P2</v>
          </cell>
          <cell r="F266">
            <v>2276400</v>
          </cell>
          <cell r="G266" t="str">
            <v>Chưa bao gồm máy cắt nối tự động và ghim khâu máy cắt nối, khóa kẹp mạch máu, vật liệu cầm máu, thuốc và oxy</v>
          </cell>
        </row>
        <row r="267">
          <cell r="B267" t="str">
            <v>10.0563.0494</v>
          </cell>
          <cell r="C267" t="str">
            <v>Điều trị hẹp hậu môn bằng cắt vòng xơ, tạo hình hậu môn</v>
          </cell>
          <cell r="D267" t="str">
            <v>Điều trị hẹp hậu môn bằng cắt vòng xơ, tạo hình hậu môn</v>
          </cell>
          <cell r="E267" t="str">
            <v>P1</v>
          </cell>
          <cell r="F267">
            <v>2276400</v>
          </cell>
          <cell r="G267" t="str">
            <v>Chưa bao gồm máy cắt nối tự động và ghim khâu máy cắt nối, khóa kẹp mạch máu, vật liệu cầm máu, thuốc và oxy</v>
          </cell>
        </row>
        <row r="268">
          <cell r="B268" t="str">
            <v>03.2744.0534</v>
          </cell>
          <cell r="C268" t="str">
            <v>Cắt cụt cánh tay do ung thư</v>
          </cell>
          <cell r="D268" t="str">
            <v>Cắt cụt cánh tay do ung thư</v>
          </cell>
          <cell r="E268" t="str">
            <v>P1</v>
          </cell>
          <cell r="F268">
            <v>3175400</v>
          </cell>
          <cell r="G268" t="str">
            <v>Chưa bao gồm thuốc và oxy</v>
          </cell>
        </row>
        <row r="269">
          <cell r="B269" t="str">
            <v>03.2745.0534</v>
          </cell>
          <cell r="C269" t="str">
            <v>Tháo khớp khuỷu tay do ung thư</v>
          </cell>
          <cell r="D269" t="str">
            <v>Tháo khớp khuỷu tay do ung thư</v>
          </cell>
          <cell r="E269" t="str">
            <v>P1</v>
          </cell>
          <cell r="F269">
            <v>3175400</v>
          </cell>
          <cell r="G269" t="str">
            <v>Chưa bao gồm thuốc và oxy</v>
          </cell>
        </row>
        <row r="270">
          <cell r="B270" t="str">
            <v>03.2746.0534</v>
          </cell>
          <cell r="C270" t="str">
            <v>Tháo khớp cổ tay do ung thư</v>
          </cell>
          <cell r="D270" t="str">
            <v>Tháo khớp cổ tay do ung thư</v>
          </cell>
          <cell r="E270" t="str">
            <v>P1</v>
          </cell>
          <cell r="F270">
            <v>3175400</v>
          </cell>
          <cell r="G270" t="str">
            <v>Chưa bao gồm thuốc và oxy</v>
          </cell>
        </row>
        <row r="271">
          <cell r="B271" t="str">
            <v>03.2747.0534</v>
          </cell>
          <cell r="C271" t="str">
            <v>Tháo khớp háng do ung thư chi dưới</v>
          </cell>
          <cell r="D271" t="str">
            <v>Tháo khớp háng do ung thư chi dưới</v>
          </cell>
          <cell r="E271" t="str">
            <v>P1</v>
          </cell>
          <cell r="F271">
            <v>3175400</v>
          </cell>
          <cell r="G271" t="str">
            <v>Chưa bao gồm thuốc và oxy</v>
          </cell>
        </row>
        <row r="272">
          <cell r="B272" t="str">
            <v>03.2748.0534</v>
          </cell>
          <cell r="C272" t="str">
            <v>Căt cụt cẳng chân do ung thư</v>
          </cell>
          <cell r="D272" t="str">
            <v>Căt cụt cẳng chân do ung thư</v>
          </cell>
          <cell r="E272" t="str">
            <v>P1</v>
          </cell>
          <cell r="F272">
            <v>3175400</v>
          </cell>
          <cell r="G272" t="str">
            <v>Chưa bao gồm thuốc và oxy</v>
          </cell>
        </row>
        <row r="273">
          <cell r="B273" t="str">
            <v>03.2749.0534</v>
          </cell>
          <cell r="C273" t="str">
            <v>Cắt cụt đùi do ung thư chi dưới</v>
          </cell>
          <cell r="D273" t="str">
            <v>Cắt cụt đùi do ung thư chi dưới</v>
          </cell>
          <cell r="E273" t="str">
            <v>P1</v>
          </cell>
          <cell r="F273">
            <v>3175400</v>
          </cell>
          <cell r="G273" t="str">
            <v>Chưa bao gồm thuốc và oxy</v>
          </cell>
        </row>
        <row r="274">
          <cell r="B274" t="str">
            <v>03.2750.0534</v>
          </cell>
          <cell r="C274" t="str">
            <v>Tháo khớp gối do ung thư</v>
          </cell>
          <cell r="D274" t="str">
            <v>Tháo khớp gối do ung thư</v>
          </cell>
          <cell r="E274" t="str">
            <v>P1</v>
          </cell>
          <cell r="F274">
            <v>3175400</v>
          </cell>
          <cell r="G274" t="str">
            <v>Chưa bao gồm thuốc và oxy</v>
          </cell>
        </row>
        <row r="275">
          <cell r="B275" t="str">
            <v>03.2759.0534</v>
          </cell>
          <cell r="C275" t="str">
            <v>Cắt chi và vét hạch do ung thư</v>
          </cell>
          <cell r="D275" t="str">
            <v>Cắt chi và vét hạch do ung thư</v>
          </cell>
          <cell r="E275" t="str">
            <v>P1</v>
          </cell>
          <cell r="F275">
            <v>3175400</v>
          </cell>
          <cell r="G275" t="str">
            <v>Chưa bao gồm thuốc và oxy</v>
          </cell>
        </row>
        <row r="276">
          <cell r="B276" t="str">
            <v>03.3648.0534</v>
          </cell>
          <cell r="C276" t="str">
            <v>Tháo khớp vai</v>
          </cell>
          <cell r="D276" t="str">
            <v>Tháo khớp vai</v>
          </cell>
          <cell r="E276" t="str">
            <v>P1</v>
          </cell>
          <cell r="F276">
            <v>3175400</v>
          </cell>
          <cell r="G276" t="str">
            <v>Chưa bao gồm thuốc và oxy</v>
          </cell>
        </row>
        <row r="277">
          <cell r="B277" t="str">
            <v>03.3668.0534</v>
          </cell>
          <cell r="C277" t="str">
            <v>Cắt đoạn khớp khuỷu</v>
          </cell>
          <cell r="D277" t="str">
            <v>Cắt đoạn khớp khuỷu</v>
          </cell>
          <cell r="E277" t="str">
            <v>P2</v>
          </cell>
          <cell r="F277">
            <v>3175400</v>
          </cell>
          <cell r="G277" t="str">
            <v>Chưa bao gồm thuốc và oxy</v>
          </cell>
        </row>
        <row r="278">
          <cell r="B278" t="str">
            <v>03.3680.0534</v>
          </cell>
          <cell r="C278" t="str">
            <v>Cắt cụt cánh tay</v>
          </cell>
          <cell r="D278" t="str">
            <v>Cắt cụt cánh tay</v>
          </cell>
          <cell r="E278" t="str">
            <v>P3</v>
          </cell>
          <cell r="F278">
            <v>3175400</v>
          </cell>
          <cell r="G278" t="str">
            <v>Chưa bao gồm thuốc và oxy</v>
          </cell>
        </row>
        <row r="279">
          <cell r="B279" t="str">
            <v>03.3681.0534</v>
          </cell>
          <cell r="C279" t="str">
            <v>Tháo khớp khuỷu</v>
          </cell>
          <cell r="D279" t="str">
            <v>Tháo khớp khuỷu</v>
          </cell>
          <cell r="E279" t="str">
            <v>P3</v>
          </cell>
          <cell r="F279">
            <v>3175400</v>
          </cell>
          <cell r="G279" t="str">
            <v>Chưa bao gồm thuốc và oxy</v>
          </cell>
        </row>
        <row r="280">
          <cell r="B280" t="str">
            <v>03.3682.0534</v>
          </cell>
          <cell r="C280" t="str">
            <v>Cắt cụt cẳng tay</v>
          </cell>
          <cell r="D280" t="str">
            <v>Cắt cụt cẳng tay</v>
          </cell>
          <cell r="E280" t="str">
            <v>P2</v>
          </cell>
          <cell r="F280">
            <v>3175400</v>
          </cell>
          <cell r="G280" t="str">
            <v>Chưa bao gồm thuốc và oxy</v>
          </cell>
        </row>
        <row r="281">
          <cell r="B281" t="str">
            <v>03.3683.0534</v>
          </cell>
          <cell r="C281" t="str">
            <v>Tháo khớp cổ tay</v>
          </cell>
          <cell r="D281" t="str">
            <v>Tháo khớp cổ tay</v>
          </cell>
          <cell r="E281" t="str">
            <v>P2</v>
          </cell>
          <cell r="F281">
            <v>3175400</v>
          </cell>
          <cell r="G281" t="str">
            <v>Chưa bao gồm thuốc và oxy</v>
          </cell>
        </row>
        <row r="282">
          <cell r="B282" t="str">
            <v>03.3723.0534</v>
          </cell>
          <cell r="C282" t="str">
            <v>Tháo khớp háng</v>
          </cell>
          <cell r="D282" t="str">
            <v>Tháo khớp háng</v>
          </cell>
          <cell r="E282" t="str">
            <v>P1</v>
          </cell>
          <cell r="F282">
            <v>3175400</v>
          </cell>
          <cell r="G282" t="str">
            <v>Chưa bao gồm thuốc và oxy</v>
          </cell>
        </row>
        <row r="283">
          <cell r="B283" t="str">
            <v>03.3726.0534</v>
          </cell>
          <cell r="C283" t="str">
            <v>Phẫu thuật cắt cụt đùi</v>
          </cell>
          <cell r="D283" t="str">
            <v>Phẫu thuật cắt cụt đùi</v>
          </cell>
          <cell r="E283" t="str">
            <v>P2</v>
          </cell>
          <cell r="F283">
            <v>3175400</v>
          </cell>
          <cell r="G283" t="str">
            <v>Chưa bao gồm thuốc và oxy</v>
          </cell>
        </row>
        <row r="284">
          <cell r="B284" t="str">
            <v>03.3740.0534</v>
          </cell>
          <cell r="C284" t="str">
            <v>Cắt cụt dưới mấu chuyển xương đùi</v>
          </cell>
          <cell r="D284" t="str">
            <v>Cắt cụt dưới mấu chuyển xương đùi</v>
          </cell>
          <cell r="E284" t="str">
            <v>P1</v>
          </cell>
          <cell r="F284">
            <v>3175400</v>
          </cell>
          <cell r="G284" t="str">
            <v>Chưa bao gồm thuốc và oxy</v>
          </cell>
        </row>
        <row r="285">
          <cell r="B285" t="str">
            <v>03.3755.0534</v>
          </cell>
          <cell r="C285" t="str">
            <v>Tháo khớp gối</v>
          </cell>
          <cell r="D285" t="str">
            <v>Tháo khớp gối</v>
          </cell>
          <cell r="E285" t="str">
            <v>P2</v>
          </cell>
          <cell r="F285">
            <v>3175400</v>
          </cell>
          <cell r="G285" t="str">
            <v>Chưa bao gồm thuốc và oxy</v>
          </cell>
        </row>
        <row r="286">
          <cell r="B286" t="str">
            <v>03.3775.0534</v>
          </cell>
          <cell r="C286" t="str">
            <v>Cắt cụt cẳng chân</v>
          </cell>
          <cell r="D286" t="str">
            <v>Cắt cụt cẳng chân</v>
          </cell>
          <cell r="E286" t="str">
            <v>P2</v>
          </cell>
          <cell r="F286">
            <v>3175400</v>
          </cell>
          <cell r="G286" t="str">
            <v>Chưa bao gồm thuốc và oxy</v>
          </cell>
        </row>
        <row r="287">
          <cell r="B287" t="str">
            <v>03.3792.0534</v>
          </cell>
          <cell r="C287" t="str">
            <v>Tháo một nửa bàn chân trước</v>
          </cell>
          <cell r="D287" t="str">
            <v>Tháo một nửa bàn chân trước</v>
          </cell>
          <cell r="E287" t="str">
            <v>P2</v>
          </cell>
          <cell r="F287">
            <v>3175400</v>
          </cell>
          <cell r="G287" t="str">
            <v>Chưa bao gồm thuốc và oxy</v>
          </cell>
        </row>
        <row r="288">
          <cell r="B288" t="str">
            <v>03.3795.0534</v>
          </cell>
          <cell r="C288" t="str">
            <v>Tháo khớp cổ chân</v>
          </cell>
          <cell r="D288" t="str">
            <v>Tháo khớp cổ chân</v>
          </cell>
          <cell r="E288" t="str">
            <v>P2</v>
          </cell>
          <cell r="F288">
            <v>3175400</v>
          </cell>
          <cell r="G288" t="str">
            <v>Chưa bao gồm thuốc và oxy</v>
          </cell>
        </row>
        <row r="289">
          <cell r="B289" t="str">
            <v>03.3796.0534</v>
          </cell>
          <cell r="C289" t="str">
            <v>Tháo khớp kiểu Pirogoff</v>
          </cell>
          <cell r="D289" t="str">
            <v>Tháo khớp kiểu Pirogoff</v>
          </cell>
          <cell r="E289" t="str">
            <v>P2</v>
          </cell>
          <cell r="F289">
            <v>3175400</v>
          </cell>
          <cell r="G289" t="str">
            <v>Chưa bao gồm thuốc và oxy</v>
          </cell>
        </row>
        <row r="290">
          <cell r="B290" t="str">
            <v>10.0863.0534</v>
          </cell>
          <cell r="C290" t="str">
            <v>Phẫu thuật cắt cụt cẳng tay, cánh tay</v>
          </cell>
          <cell r="D290" t="str">
            <v>Phẫu thuật cắt cụt cẳng tay, cánh tay</v>
          </cell>
          <cell r="E290" t="str">
            <v>P2</v>
          </cell>
          <cell r="F290">
            <v>3175400</v>
          </cell>
          <cell r="G290" t="str">
            <v>Chưa bao gồm thuốc và oxy</v>
          </cell>
        </row>
        <row r="291">
          <cell r="B291" t="str">
            <v>10.0942.0534</v>
          </cell>
          <cell r="C291" t="str">
            <v>Phẫu thuật cắt cụt chi</v>
          </cell>
          <cell r="D291" t="str">
            <v>Phẫu thuật cắt cụt chi</v>
          </cell>
          <cell r="E291" t="str">
            <v>P2</v>
          </cell>
          <cell r="F291">
            <v>3175400</v>
          </cell>
          <cell r="G291" t="str">
            <v>Chưa bao gồm thuốc và oxy</v>
          </cell>
        </row>
        <row r="292">
          <cell r="B292" t="str">
            <v>10.0943.0534</v>
          </cell>
          <cell r="C292" t="str">
            <v>Phẫu thuật tháo khớp chi</v>
          </cell>
          <cell r="D292" t="str">
            <v>Phẫu thuật tháo khớp chi</v>
          </cell>
          <cell r="E292" t="str">
            <v>P2</v>
          </cell>
          <cell r="F292">
            <v>3175400</v>
          </cell>
          <cell r="G292" t="str">
            <v>Chưa bao gồm thuốc và oxy</v>
          </cell>
        </row>
        <row r="293">
          <cell r="B293" t="str">
            <v>11.0072.0534</v>
          </cell>
          <cell r="C293" t="str">
            <v>Cắt cụt cấp cứu chi thể bỏng không còn khả năng bảo tồn điều trị bỏng sâu</v>
          </cell>
          <cell r="D293" t="str">
            <v>Cắt cụt cấp cứu chi thể bỏng không còn khả năng bảo tồn điều trị bỏng sâu</v>
          </cell>
          <cell r="E293" t="str">
            <v>P1</v>
          </cell>
          <cell r="F293">
            <v>3175400</v>
          </cell>
          <cell r="G293" t="str">
            <v>Chưa bao gồm thuốc và oxy</v>
          </cell>
        </row>
        <row r="294">
          <cell r="B294" t="str">
            <v>11.0073.0534</v>
          </cell>
          <cell r="C294" t="str">
            <v>Cắt cụt chi thể bỏng không còn khả năng bảo tồn điều trị bỏng sâu</v>
          </cell>
          <cell r="D294" t="str">
            <v>Cắt cụt chi thể bỏng không còn khả năng bảo tồn điều trị bỏng sâu</v>
          </cell>
          <cell r="E294" t="str">
            <v>P1</v>
          </cell>
          <cell r="F294">
            <v>3175400</v>
          </cell>
          <cell r="G294" t="str">
            <v>Chưa bao gồm thuốc và oxy</v>
          </cell>
        </row>
        <row r="295">
          <cell r="B295" t="str">
            <v>11.0074.0534</v>
          </cell>
          <cell r="C295" t="str">
            <v>Tháo khớp chi thể bỏng không còn khả năng bảo tồn điều trị bỏng sâu</v>
          </cell>
          <cell r="D295" t="str">
            <v>Tháo khớp chi thể bỏng không còn khả năng bảo tồn điều trị bỏng sâu</v>
          </cell>
          <cell r="E295" t="str">
            <v>P1</v>
          </cell>
          <cell r="F295">
            <v>3175400</v>
          </cell>
          <cell r="G295" t="str">
            <v>Chưa bao gồm thuốc và oxy</v>
          </cell>
        </row>
        <row r="296">
          <cell r="B296" t="str">
            <v>12.0326.0534</v>
          </cell>
          <cell r="C296" t="str">
            <v>Cắt chi và vét hạch do ung thư</v>
          </cell>
          <cell r="D296" t="str">
            <v>Cắt chi và vét hạch do ung thư</v>
          </cell>
          <cell r="E296" t="str">
            <v>P1</v>
          </cell>
          <cell r="F296">
            <v>3175400</v>
          </cell>
          <cell r="G296" t="str">
            <v>Chưa bao gồm thuốc và oxy</v>
          </cell>
        </row>
        <row r="297">
          <cell r="B297" t="str">
            <v>12.0327.0534</v>
          </cell>
          <cell r="C297" t="str">
            <v>Tháo khớp cổ tay do ung thư</v>
          </cell>
          <cell r="D297" t="str">
            <v>Tháo khớp cổ tay do ung thư</v>
          </cell>
          <cell r="E297" t="str">
            <v>P1</v>
          </cell>
          <cell r="F297">
            <v>3175400</v>
          </cell>
          <cell r="G297" t="str">
            <v>Chưa bao gồm thuốc và oxy</v>
          </cell>
        </row>
        <row r="298">
          <cell r="B298" t="str">
            <v>12.0328.0534</v>
          </cell>
          <cell r="C298" t="str">
            <v>Cắt cụt cánh tay do ung thư</v>
          </cell>
          <cell r="D298" t="str">
            <v>Cắt cụt cánh tay do ung thư</v>
          </cell>
          <cell r="E298" t="str">
            <v>P1</v>
          </cell>
          <cell r="F298">
            <v>3175400</v>
          </cell>
          <cell r="G298" t="str">
            <v>Chưa bao gồm thuốc và oxy</v>
          </cell>
        </row>
        <row r="299">
          <cell r="B299" t="str">
            <v>12.0329.0534</v>
          </cell>
          <cell r="C299" t="str">
            <v>Tháo khớp khuỷu tay do ung thư</v>
          </cell>
          <cell r="D299" t="str">
            <v>Tháo khớp khuỷu tay do ung thư</v>
          </cell>
          <cell r="E299" t="str">
            <v>P1</v>
          </cell>
          <cell r="F299">
            <v>3175400</v>
          </cell>
          <cell r="G299" t="str">
            <v>Chưa bao gồm thuốc và oxy</v>
          </cell>
        </row>
        <row r="300">
          <cell r="B300" t="str">
            <v>12.0334.0534</v>
          </cell>
          <cell r="C300" t="str">
            <v>Tháo khớp háng do ung thư</v>
          </cell>
          <cell r="D300" t="str">
            <v>Tháo khớp háng do ung thư</v>
          </cell>
          <cell r="E300" t="str">
            <v>P1</v>
          </cell>
          <cell r="F300">
            <v>3175400</v>
          </cell>
          <cell r="G300" t="str">
            <v>Chưa bao gồm thuốc và oxy</v>
          </cell>
        </row>
        <row r="301">
          <cell r="B301" t="str">
            <v>12.0335.0534</v>
          </cell>
          <cell r="C301" t="str">
            <v>Cắt cụt cẳng chân do ung thư</v>
          </cell>
          <cell r="D301" t="str">
            <v>Cắt cụt cẳng chân do ung thư</v>
          </cell>
          <cell r="E301" t="str">
            <v>P1</v>
          </cell>
          <cell r="F301">
            <v>3175400</v>
          </cell>
          <cell r="G301" t="str">
            <v>Chưa bao gồm thuốc và oxy</v>
          </cell>
        </row>
        <row r="302">
          <cell r="B302" t="str">
            <v>12.0336.0534</v>
          </cell>
          <cell r="C302" t="str">
            <v>Cắt cụt đùi do ung thư</v>
          </cell>
          <cell r="D302" t="str">
            <v>Cắt cụt đùi do ung thư</v>
          </cell>
          <cell r="E302" t="str">
            <v>P1</v>
          </cell>
          <cell r="F302">
            <v>3175400</v>
          </cell>
          <cell r="G302" t="str">
            <v>Chưa bao gồm thuốc và oxy</v>
          </cell>
        </row>
        <row r="303">
          <cell r="B303" t="str">
            <v>03.3661.0548</v>
          </cell>
          <cell r="C303" t="str">
            <v>Phẫu thuật điều trị vẹo khuỷu, đục sửa trục</v>
          </cell>
          <cell r="D303" t="str">
            <v>Phẫu thuật điều trị vẹo khuỷu, đục sửa trục</v>
          </cell>
          <cell r="E303" t="str">
            <v>P1</v>
          </cell>
          <cell r="F303">
            <v>3577600</v>
          </cell>
          <cell r="G303" t="str">
            <v>Chưa bao gồm kim hoặc đinh, thuốc và oxy</v>
          </cell>
        </row>
        <row r="304">
          <cell r="B304" t="str">
            <v>03.3664.0548</v>
          </cell>
          <cell r="C304" t="str">
            <v>Cố định Kirschner trong gãy đầu trên xương cánh tay</v>
          </cell>
          <cell r="D304" t="str">
            <v>Cố định Kirschner trong gãy đầu trên xương cánh tay</v>
          </cell>
          <cell r="E304" t="str">
            <v>P2</v>
          </cell>
          <cell r="F304">
            <v>3577600</v>
          </cell>
          <cell r="G304" t="str">
            <v>Chưa bao gồm kim hoặc đinh, thuốc và oxy</v>
          </cell>
        </row>
        <row r="305">
          <cell r="B305" t="str">
            <v>03.3669.0548</v>
          </cell>
          <cell r="C305" t="str">
            <v>Phẫu thuật trật khớp khuỷu</v>
          </cell>
          <cell r="D305" t="str">
            <v>Phẫu thuật trật khớp khuỷu</v>
          </cell>
          <cell r="E305" t="str">
            <v>P1</v>
          </cell>
          <cell r="F305">
            <v>3577600</v>
          </cell>
          <cell r="G305" t="str">
            <v>Chưa bao gồm kim hoặc đinh, thuốc và oxy</v>
          </cell>
        </row>
        <row r="306">
          <cell r="B306" t="str">
            <v>03.3722.0548</v>
          </cell>
          <cell r="C306" t="str">
            <v>Phẫu thuật toác khớp mu</v>
          </cell>
          <cell r="D306" t="str">
            <v>Phẫu thuật toác khớp mu</v>
          </cell>
          <cell r="E306" t="str">
            <v>P1</v>
          </cell>
          <cell r="F306">
            <v>3577600</v>
          </cell>
          <cell r="G306" t="str">
            <v>Chưa bao gồm kim hoặc đinh, thuốc và oxy</v>
          </cell>
        </row>
        <row r="307">
          <cell r="B307" t="str">
            <v>03.3728.0548</v>
          </cell>
          <cell r="C307" t="str">
            <v>Kết xương đinh nẹp khối gãy trên lồi cầu, liên lồi cầu</v>
          </cell>
          <cell r="D307" t="str">
            <v>Kết xương đinh nẹp khối gãy trên lồi cầu, liên lồi cầu</v>
          </cell>
          <cell r="E307" t="str">
            <v>P1</v>
          </cell>
          <cell r="F307">
            <v>3577600</v>
          </cell>
          <cell r="G307" t="str">
            <v>Chưa bao gồm kim hoặc đinh, thuốc và oxy</v>
          </cell>
        </row>
        <row r="308">
          <cell r="B308" t="str">
            <v>03.3880.0548</v>
          </cell>
          <cell r="C308" t="str">
            <v>Bắt vít qua khớp</v>
          </cell>
          <cell r="D308" t="str">
            <v>Bắt vít qua khớp</v>
          </cell>
          <cell r="E308" t="str">
            <v>P1</v>
          </cell>
          <cell r="F308">
            <v>3577600</v>
          </cell>
          <cell r="G308" t="str">
            <v>Chưa bao gồm kim hoặc đinh, thuốc và oxy</v>
          </cell>
        </row>
        <row r="309">
          <cell r="B309" t="str">
            <v>10.0734.0548</v>
          </cell>
          <cell r="C309" t="str">
            <v>Phẫu thuật kết hợp xương gãy mỏm khuỷu</v>
          </cell>
          <cell r="D309" t="str">
            <v>Phẫu thuật kết hợp xương gãy mỏm khuỷu</v>
          </cell>
          <cell r="E309" t="str">
            <v>P1</v>
          </cell>
          <cell r="F309">
            <v>3577600</v>
          </cell>
          <cell r="G309" t="str">
            <v>Chưa bao gồm kim hoặc đinh, thuốc và oxy</v>
          </cell>
        </row>
        <row r="310">
          <cell r="B310" t="str">
            <v>10.0735.0548</v>
          </cell>
          <cell r="C310" t="str">
            <v>Phẫu thuật kết hợp xương gãy mỏm khuỷu phức tạp</v>
          </cell>
          <cell r="D310" t="str">
            <v>Phẫu thuật kết hợp xương gãy mỏm khuỷu phức tạp</v>
          </cell>
          <cell r="E310" t="str">
            <v>P1</v>
          </cell>
          <cell r="F310">
            <v>3577600</v>
          </cell>
          <cell r="G310" t="str">
            <v>Chưa bao gồm kim hoặc đinh, thuốc và oxy</v>
          </cell>
        </row>
        <row r="311">
          <cell r="B311" t="str">
            <v>10.0744.0548</v>
          </cell>
          <cell r="C311" t="str">
            <v>Phẫu thuật kết hợp xương gãy trật khớp cổ tay</v>
          </cell>
          <cell r="D311" t="str">
            <v>Phẫu thuật kết hợp xương gãy trật khớp cổ tay</v>
          </cell>
          <cell r="E311" t="str">
            <v>P1</v>
          </cell>
          <cell r="F311">
            <v>3577600</v>
          </cell>
          <cell r="G311" t="str">
            <v>Chưa bao gồm kim hoặc đinh, thuốc và oxy</v>
          </cell>
        </row>
        <row r="312">
          <cell r="B312" t="str">
            <v>10.0755.0548</v>
          </cell>
          <cell r="C312" t="str">
            <v>Phẫu thuật kết hợp xương toác khớp mu (trật khớp)</v>
          </cell>
          <cell r="D312" t="str">
            <v>Phẫu thuật kết hợp xương toác khớp mu (trật khớp)</v>
          </cell>
          <cell r="E312" t="str">
            <v>P1</v>
          </cell>
          <cell r="F312">
            <v>3577600</v>
          </cell>
          <cell r="G312" t="str">
            <v>Chưa bao gồm kim hoặc đinh, thuốc và oxy</v>
          </cell>
        </row>
        <row r="313">
          <cell r="B313" t="str">
            <v>10.0772.0548</v>
          </cell>
          <cell r="C313" t="str">
            <v>Phẫu thuật kết hợp xương gãy bánh chè</v>
          </cell>
          <cell r="D313" t="str">
            <v>Phẫu thuật kết hợp xương gãy bánh chè</v>
          </cell>
          <cell r="E313" t="str">
            <v>P2</v>
          </cell>
          <cell r="F313">
            <v>3577600</v>
          </cell>
          <cell r="G313" t="str">
            <v>Chưa bao gồm kim hoặc đinh, thuốc và oxy</v>
          </cell>
        </row>
        <row r="314">
          <cell r="B314" t="str">
            <v>10.0773.0548</v>
          </cell>
          <cell r="C314" t="str">
            <v>Phẫu thuật kết hợp xương gãy xương bánh chè phức tạp</v>
          </cell>
          <cell r="D314" t="str">
            <v>Phẫu thuật kết hợp xương gãy xương bánh chè phức tạp</v>
          </cell>
          <cell r="E314" t="str">
            <v>P1</v>
          </cell>
          <cell r="F314">
            <v>3577600</v>
          </cell>
          <cell r="G314" t="str">
            <v>Chưa bao gồm kim hoặc đinh, thuốc và oxy</v>
          </cell>
        </row>
        <row r="315">
          <cell r="B315" t="str">
            <v>10.0790.0548</v>
          </cell>
          <cell r="C315" t="str">
            <v>Phẫu thuật kết hợp xương trật khớp Lisfranc</v>
          </cell>
          <cell r="D315" t="str">
            <v>Phẫu thuật kết hợp xương trật khớp Lisfranc</v>
          </cell>
          <cell r="E315" t="str">
            <v>P1</v>
          </cell>
          <cell r="F315">
            <v>3577600</v>
          </cell>
          <cell r="G315" t="str">
            <v>Chưa bao gồm kim hoặc đinh, thuốc và oxy</v>
          </cell>
        </row>
        <row r="316">
          <cell r="B316" t="str">
            <v>10.0791.0548</v>
          </cell>
          <cell r="C316" t="str">
            <v>Phẫu thuật kết hợp xương gãy trật đốt bàn ngón chân</v>
          </cell>
          <cell r="D316" t="str">
            <v>Phẫu thuật kết hợp xương gãy trật đốt bàn ngón chân</v>
          </cell>
          <cell r="E316" t="str">
            <v>P1</v>
          </cell>
          <cell r="F316">
            <v>3577600</v>
          </cell>
          <cell r="G316" t="str">
            <v>Chưa bao gồm kim hoặc đinh, thuốc và oxy</v>
          </cell>
        </row>
        <row r="317">
          <cell r="B317" t="str">
            <v>10.0796.0548</v>
          </cell>
          <cell r="C317" t="str">
            <v>Phẫu thuật kết hợp xương gãy hở độ II trên và liên lồi cầu xương đùi</v>
          </cell>
          <cell r="D317" t="str">
            <v>Phẫu thuật kết hợp xương gãy hở độ II trên và liên lồi cầu xương đùi</v>
          </cell>
          <cell r="E317" t="str">
            <v>P1</v>
          </cell>
          <cell r="F317">
            <v>3577600</v>
          </cell>
          <cell r="G317" t="str">
            <v>Chưa bao gồm kim hoặc đinh, thuốc và oxy</v>
          </cell>
        </row>
        <row r="318">
          <cell r="B318" t="str">
            <v>10.0797.0548</v>
          </cell>
          <cell r="C318" t="str">
            <v>Phẫu thuật kết hợp xương gãy hở độ III trên và liên lồi cầu xương đùi</v>
          </cell>
          <cell r="D318" t="str">
            <v>Phẫu thuật kết hợp xương gãy hở độ III trên và liên lồi cầu xương đùi</v>
          </cell>
          <cell r="E318" t="str">
            <v>PDB</v>
          </cell>
          <cell r="F318">
            <v>3577600</v>
          </cell>
          <cell r="G318" t="str">
            <v>Chưa bao gồm kim hoặc đinh, thuốc và oxy</v>
          </cell>
        </row>
        <row r="319">
          <cell r="B319" t="str">
            <v>10.0804.0548</v>
          </cell>
          <cell r="C319" t="str">
            <v>Phẫu thuật kết hợp xương gãy hở liên lồi cầu xương cánh tay</v>
          </cell>
          <cell r="D319" t="str">
            <v>Phẫu thuật kết hợp xương gãy hở liên lồi cầu xương cánh tay</v>
          </cell>
          <cell r="E319" t="str">
            <v>P1</v>
          </cell>
          <cell r="F319">
            <v>3577600</v>
          </cell>
          <cell r="G319" t="str">
            <v>Chưa bao gồm kim hoặc đinh, thuốc và oxy</v>
          </cell>
        </row>
        <row r="320">
          <cell r="B320" t="str">
            <v>10.0869.0548</v>
          </cell>
          <cell r="C320" t="str">
            <v>Phẫu thuật kết hợp xương chấn thương Lisfranc và bàn chân giữa</v>
          </cell>
          <cell r="D320" t="str">
            <v>Phẫu thuật kết hợp xương chấn thương Lisfranc và bàn chân giữa</v>
          </cell>
          <cell r="E320" t="str">
            <v>P1</v>
          </cell>
          <cell r="F320">
            <v>3577600</v>
          </cell>
          <cell r="G320" t="str">
            <v>Chưa bao gồm kim hoặc đinh, thuốc và oxy</v>
          </cell>
        </row>
        <row r="321">
          <cell r="B321" t="str">
            <v>10.0871.0548</v>
          </cell>
          <cell r="C321" t="str">
            <v>Phẫu thuật kết hợp xương trật khớp cổ chân</v>
          </cell>
          <cell r="D321" t="str">
            <v>Phẫu thuật kết hợp xương trật khớp cổ chân</v>
          </cell>
          <cell r="E321" t="str">
            <v>P1</v>
          </cell>
          <cell r="F321">
            <v>3577600</v>
          </cell>
          <cell r="G321" t="str">
            <v>Chưa bao gồm kim hoặc đinh, thuốc và oxy</v>
          </cell>
        </row>
        <row r="322">
          <cell r="B322" t="str">
            <v>10.0872.0548</v>
          </cell>
          <cell r="C322" t="str">
            <v>Phẫu thuật kết hợp xương trật khớp dưới sên</v>
          </cell>
          <cell r="D322" t="str">
            <v>Phẫu thuật kết hợp xương trật khớp dưới sên</v>
          </cell>
          <cell r="E322" t="str">
            <v>P1</v>
          </cell>
          <cell r="F322">
            <v>3577600</v>
          </cell>
          <cell r="G322" t="str">
            <v>Chưa bao gồm kim hoặc đinh, thuốc và oxy</v>
          </cell>
        </row>
        <row r="323">
          <cell r="B323" t="str">
            <v>10.0873.0548</v>
          </cell>
          <cell r="C323" t="str">
            <v>Phẫu thuật kết hợp xương gãy trật khớp cổ chân ở trẻ em</v>
          </cell>
          <cell r="D323" t="str">
            <v>Phẫu thuật kết hợp xương gãy trật khớp cổ chân ở trẻ em</v>
          </cell>
          <cell r="E323" t="str">
            <v>P1</v>
          </cell>
          <cell r="F323">
            <v>3577600</v>
          </cell>
          <cell r="G323" t="str">
            <v>Chưa bao gồm kim hoặc đinh, thuốc và oxy</v>
          </cell>
        </row>
        <row r="324">
          <cell r="B324" t="str">
            <v>10.0904.0548</v>
          </cell>
          <cell r="C324" t="str">
            <v>Phẫu thuật kết hợp xương gãy bong sụn tiếp đầu dưới xương cánh tay</v>
          </cell>
          <cell r="D324" t="str">
            <v>Phẫu thuật kết hợp xương gãy bong sụn tiếp đầu dưới xương cánh tay</v>
          </cell>
          <cell r="E324" t="str">
            <v>P1</v>
          </cell>
          <cell r="F324">
            <v>3577600</v>
          </cell>
          <cell r="G324" t="str">
            <v>Chưa bao gồm kim hoặc đinh, thuốc và oxy</v>
          </cell>
        </row>
        <row r="325">
          <cell r="B325" t="str">
            <v>10.0906.0548</v>
          </cell>
          <cell r="C325" t="str">
            <v>Phẫu thuật kết hợp xương bằng K.Wire điều trị gãy trên lồi cầu xương cánh tay</v>
          </cell>
          <cell r="D325" t="str">
            <v>Phẫu thuật kết hợp xương bằng K.Wire điều trị gãy trên lồi cầu xương cánh tay</v>
          </cell>
          <cell r="E325" t="str">
            <v>P2</v>
          </cell>
          <cell r="F325">
            <v>3577600</v>
          </cell>
          <cell r="G325" t="str">
            <v>Chưa bao gồm kim hoặc đinh, thuốc và oxy</v>
          </cell>
        </row>
        <row r="326">
          <cell r="B326" t="str">
            <v>10.0909.0548</v>
          </cell>
          <cell r="C326" t="str">
            <v>Phẫu thuật kết hợp xương gãy lồi cầu ngoài xương cánh tay</v>
          </cell>
          <cell r="D326" t="str">
            <v>Phẫu thuật kết hợp xương gãy lồi cầu ngoài xương cánh tay</v>
          </cell>
          <cell r="E326" t="str">
            <v>P2</v>
          </cell>
          <cell r="F326">
            <v>3577600</v>
          </cell>
          <cell r="G326" t="str">
            <v>Chưa bao gồm kim hoặc đinh, thuốc và oxy</v>
          </cell>
        </row>
        <row r="327">
          <cell r="B327" t="str">
            <v>10.0910.0548</v>
          </cell>
          <cell r="C327" t="str">
            <v>Phẫu thuật kết hợp xương gãy ròng rọc xương cánh tay</v>
          </cell>
          <cell r="D327" t="str">
            <v>Phẫu thuật kết hợp xương gãy ròng rọc xương cánh tay</v>
          </cell>
          <cell r="E327" t="str">
            <v>P1</v>
          </cell>
          <cell r="F327">
            <v>3577600</v>
          </cell>
          <cell r="G327" t="str">
            <v>Chưa bao gồm kim hoặc đinh, thuốc và oxy</v>
          </cell>
        </row>
        <row r="328">
          <cell r="B328" t="str">
            <v>10.0911.0548</v>
          </cell>
          <cell r="C328" t="str">
            <v>Phẫu thuật điều trị trật khớp khuỷu</v>
          </cell>
          <cell r="D328" t="str">
            <v>Phẫu thuật điều trị trật khớp khuỷu</v>
          </cell>
          <cell r="E328" t="str">
            <v>P1</v>
          </cell>
          <cell r="F328">
            <v>3577600</v>
          </cell>
          <cell r="G328" t="str">
            <v>Chưa bao gồm kim hoặc đinh, thuốc và oxy</v>
          </cell>
        </row>
        <row r="329">
          <cell r="B329" t="str">
            <v>10.0948.0548</v>
          </cell>
          <cell r="C329" t="str">
            <v>Phẫu thuật đặt lại khớp găm kim cổ xương cánh tay</v>
          </cell>
          <cell r="D329" t="str">
            <v>Phẫu thuật đặt lại khớp găm kim cổ xương cánh tay</v>
          </cell>
          <cell r="E329" t="str">
            <v>P2</v>
          </cell>
          <cell r="F329">
            <v>3577600</v>
          </cell>
          <cell r="G329" t="str">
            <v>Chưa bao gồm kim hoặc đinh, thuốc và oxy</v>
          </cell>
        </row>
        <row r="330">
          <cell r="B330" t="str">
            <v>10.0949.0548</v>
          </cell>
          <cell r="C330" t="str">
            <v>Phẫu thuật đặt lại khớp, găm kim cố định (buộc vòng chỉ thép)</v>
          </cell>
          <cell r="D330" t="str">
            <v>Phẫu thuật đặt lại khớp, găm kim cố định (buộc vòng chỉ thép)</v>
          </cell>
          <cell r="E330" t="str">
            <v>P2</v>
          </cell>
          <cell r="F330">
            <v>3577600</v>
          </cell>
          <cell r="G330" t="str">
            <v>Chưa bao gồm kim hoặc đinh, thuốc và oxy</v>
          </cell>
        </row>
        <row r="331">
          <cell r="B331" t="str">
            <v>03.3724.0549</v>
          </cell>
          <cell r="C331" t="str">
            <v>Làm cứng khớp ở tư- thế chức năng</v>
          </cell>
          <cell r="D331" t="str">
            <v>Làm cứng khớp ở tư- thế chức năng</v>
          </cell>
          <cell r="E331" t="str">
            <v>P1</v>
          </cell>
          <cell r="F331">
            <v>3262000</v>
          </cell>
          <cell r="G331" t="str">
            <v>Chưa bao gồm đinh, nẹp vít, khung cố định ngoài, thuốc và oxy</v>
          </cell>
        </row>
        <row r="332">
          <cell r="B332" t="str">
            <v>04.0056.0549</v>
          </cell>
          <cell r="C332" t="str">
            <v>Phẫu thuật hàn cứng khớp gối do lao (Arthrodesis)</v>
          </cell>
          <cell r="D332" t="str">
            <v>Phẫu thuật hàn cứng khớp gối do lao (Arthrodesis)</v>
          </cell>
          <cell r="E332" t="str">
            <v>P1</v>
          </cell>
          <cell r="F332">
            <v>3262000</v>
          </cell>
          <cell r="G332" t="str">
            <v>Chưa bao gồm đinh, nẹp vít, khung cố định ngoài, thuốc và oxy</v>
          </cell>
        </row>
        <row r="333">
          <cell r="B333" t="str">
            <v>10.0845.0549</v>
          </cell>
          <cell r="C333" t="str">
            <v>Phẫu thuật làm cứng khớp quay Trụ dưới</v>
          </cell>
          <cell r="D333" t="str">
            <v>Phẫu thuật làm cứng khớp quay Trụ dưới</v>
          </cell>
          <cell r="E333" t="str">
            <v>P1</v>
          </cell>
          <cell r="F333">
            <v>3262000</v>
          </cell>
          <cell r="G333" t="str">
            <v>Chưa bao gồm đinh, nẹp vít, khung cố định ngoài, thuốc và oxy</v>
          </cell>
        </row>
        <row r="334">
          <cell r="B334" t="str">
            <v>10.0846.0549</v>
          </cell>
          <cell r="C334" t="str">
            <v>Phẫu thuật làm cứng khớp cổ tay</v>
          </cell>
          <cell r="D334" t="str">
            <v>Phẫu thuật làm cứng khớp cổ tay</v>
          </cell>
          <cell r="E334" t="str">
            <v>P1</v>
          </cell>
          <cell r="F334">
            <v>3262000</v>
          </cell>
          <cell r="G334" t="str">
            <v>Chưa bao gồm đinh, nẹp vít, khung cố định ngoài, thuốc và oxy</v>
          </cell>
        </row>
        <row r="335">
          <cell r="B335" t="str">
            <v>10.0849.0549</v>
          </cell>
          <cell r="C335" t="str">
            <v>Phẫu thuật làm cứng khớp bàn, ngón tay</v>
          </cell>
          <cell r="D335" t="str">
            <v>Phẫu thuật làm cứng khớp bàn, ngón tay</v>
          </cell>
          <cell r="E335" t="str">
            <v>P1</v>
          </cell>
          <cell r="F335">
            <v>3262000</v>
          </cell>
          <cell r="G335" t="str">
            <v>Chưa bao gồm đinh, nẹp vít, khung cố định ngoài, thuốc và oxy</v>
          </cell>
        </row>
        <row r="336">
          <cell r="B336" t="str">
            <v>10.0950.0549</v>
          </cell>
          <cell r="C336" t="str">
            <v>Phẫu thuật làm cứng khớp gối</v>
          </cell>
          <cell r="D336" t="str">
            <v>Phẫu thuật làm cứng khớp gối</v>
          </cell>
          <cell r="E336" t="str">
            <v>P1</v>
          </cell>
          <cell r="F336">
            <v>3262000</v>
          </cell>
          <cell r="G336" t="str">
            <v>Chưa bao gồm đinh, nẹp vít, khung cố định ngoài, thuốc và oxy</v>
          </cell>
        </row>
        <row r="337">
          <cell r="B337" t="str">
            <v>10.0958.0549</v>
          </cell>
          <cell r="C337" t="str">
            <v>Phẫu thuật đóng cứng khớp khác</v>
          </cell>
          <cell r="D337" t="str">
            <v>Phẫu thuật đóng cứng khớp khác</v>
          </cell>
          <cell r="E337" t="str">
            <v>P1</v>
          </cell>
          <cell r="F337">
            <v>3262000</v>
          </cell>
          <cell r="G337" t="str">
            <v>Chưa bao gồm đinh, nẹp vít, khung cố định ngoài, thuốc và oxy</v>
          </cell>
        </row>
        <row r="338">
          <cell r="B338" t="str">
            <v>03.3645.0550</v>
          </cell>
          <cell r="C338" t="str">
            <v>Phẫu thuật điều trị vẹo cổ</v>
          </cell>
          <cell r="D338" t="str">
            <v>Phẫu thuật điều trị vẹo cổ</v>
          </cell>
          <cell r="E338" t="str">
            <v>P1</v>
          </cell>
          <cell r="F338">
            <v>3184700</v>
          </cell>
          <cell r="G338" t="str">
            <v>Chưa bao gồm đinh, nẹp, vít, gân nhân tạo, gân sinh học, khung cố định ngoài, xương nhân tạo hoặc sản phẩm sinh học thay thế xương.</v>
          </cell>
        </row>
        <row r="339">
          <cell r="B339" t="str">
            <v>03.3666.0550</v>
          </cell>
          <cell r="C339" t="str">
            <v>Phẫu thuật cứng duỗi khớp khuỷu</v>
          </cell>
          <cell r="D339" t="str">
            <v>Phẫu thuật cứng duỗi khớp khuỷu</v>
          </cell>
          <cell r="E339" t="str">
            <v>P2</v>
          </cell>
          <cell r="F339">
            <v>3184700</v>
          </cell>
          <cell r="G339" t="str">
            <v>Chưa bao gồm đinh, nẹp, vít, gân nhân tạo, gân sinh học, khung cố định ngoài, xương nhân tạo hoặc sản phẩm sinh học thay thế xương.</v>
          </cell>
        </row>
        <row r="340">
          <cell r="B340" t="str">
            <v>03.3670.0550</v>
          </cell>
          <cell r="C340" t="str">
            <v>Phẫu thuật gấp khớp khuỷu do bại não</v>
          </cell>
          <cell r="D340" t="str">
            <v>Phẫu thuật gấp khớp khuỷu do bại não</v>
          </cell>
          <cell r="E340" t="str">
            <v>P1</v>
          </cell>
          <cell r="F340">
            <v>3184700</v>
          </cell>
          <cell r="G340" t="str">
            <v>Chưa bao gồm đinh, nẹp, vít, gân nhân tạo, gân sinh học, khung cố định ngoài, xương nhân tạo hoặc sản phẩm sinh học thay thế xương.</v>
          </cell>
        </row>
        <row r="341">
          <cell r="B341" t="str">
            <v>03.3700.0550</v>
          </cell>
          <cell r="C341" t="str">
            <v>Phẫu thuật tạo gấp cổ tay do bại não</v>
          </cell>
          <cell r="D341" t="str">
            <v>Phẫu thuật tạo gấp cổ tay do bại não</v>
          </cell>
          <cell r="E341" t="str">
            <v>P1</v>
          </cell>
          <cell r="F341">
            <v>3184700</v>
          </cell>
          <cell r="G341" t="str">
            <v>Chưa bao gồm đinh, nẹp, vít, gân nhân tạo, gân sinh học, khung cố định ngoài, xương nhân tạo hoặc sản phẩm sinh học thay thế xương.</v>
          </cell>
        </row>
        <row r="342">
          <cell r="B342" t="str">
            <v>03.3701.0550</v>
          </cell>
          <cell r="C342" t="str">
            <v>Phẫu thuật Capsulodesis Zancolli giải quyết biến dạng vuốt trụ</v>
          </cell>
          <cell r="D342" t="str">
            <v>Phẫu thuật Capsulodesis Zancolli giải quyết biến dạng vuốt trụ</v>
          </cell>
          <cell r="E342" t="str">
            <v>P1</v>
          </cell>
          <cell r="F342">
            <v>3184700</v>
          </cell>
          <cell r="G342" t="str">
            <v>Chưa bao gồm đinh, nẹp, vít, gân nhân tạo, gân sinh học, khung cố định ngoài, xương nhân tạo hoặc sản phẩm sinh học thay thế xương.</v>
          </cell>
        </row>
        <row r="343">
          <cell r="B343" t="str">
            <v>03.3716.0550</v>
          </cell>
          <cell r="C343" t="str">
            <v>Phẫu thuật cứng cơ may</v>
          </cell>
          <cell r="D343" t="str">
            <v>Phẫu thuật cứng cơ may</v>
          </cell>
          <cell r="E343" t="str">
            <v>P1</v>
          </cell>
          <cell r="F343">
            <v>3184700</v>
          </cell>
          <cell r="G343" t="str">
            <v>Chưa bao gồm đinh, nẹp, vít, gân nhân tạo, gân sinh học, khung cố định ngoài, xương nhân tạo hoặc sản phẩm sinh học thay thế xương.</v>
          </cell>
        </row>
        <row r="344">
          <cell r="B344" t="str">
            <v>03.3742.0550</v>
          </cell>
          <cell r="C344" t="str">
            <v>Phẫu thuật xơ cứng cơ thẳng trước</v>
          </cell>
          <cell r="D344" t="str">
            <v>Phẫu thuật xơ cứng cơ thẳng trước</v>
          </cell>
          <cell r="E344" t="str">
            <v>P2</v>
          </cell>
          <cell r="F344">
            <v>3184700</v>
          </cell>
          <cell r="G344" t="str">
            <v>Chưa bao gồm đinh, nẹp, vít, gân nhân tạo, gân sinh học, khung cố định ngoài, xương nhân tạo hoặc sản phẩm sinh học thay thế xương, thuốc và oxy</v>
          </cell>
        </row>
        <row r="345">
          <cell r="B345" t="str">
            <v>03.3748.0550</v>
          </cell>
          <cell r="C345" t="str">
            <v>Phẫu thuật trật khớp gối bẩm sinh</v>
          </cell>
          <cell r="D345" t="str">
            <v>Phẫu thuật trật khớp gối bẩm sinh</v>
          </cell>
          <cell r="E345" t="str">
            <v>P1</v>
          </cell>
          <cell r="F345">
            <v>3184700</v>
          </cell>
          <cell r="G345" t="str">
            <v>Chưa bao gồm đinh, nẹp, vít, gân nhân tạo, gân sinh học, khung cố định ngoài, xương nhân tạo hoặc sản phẩm sinh học thay thế xương, thuốc và oxy</v>
          </cell>
        </row>
        <row r="346">
          <cell r="B346" t="str">
            <v>03.3750.0550</v>
          </cell>
          <cell r="C346" t="str">
            <v>Phẫu thuật trật xương bánh chè bẩm sinh</v>
          </cell>
          <cell r="D346" t="str">
            <v>Phẫu thuật trật xương bánh chè bẩm sinh</v>
          </cell>
          <cell r="E346" t="str">
            <v>P1</v>
          </cell>
          <cell r="F346">
            <v>3184700</v>
          </cell>
          <cell r="G346" t="str">
            <v>Chưa bao gồm đinh, nẹp, vít, gân nhân tạo, gân sinh học, khung cố định ngoài, xương nhân tạo hoặc sản phẩm sinh học thay thế xương, thuốc và oxy</v>
          </cell>
        </row>
        <row r="347">
          <cell r="B347" t="str">
            <v>03.3752.0550</v>
          </cell>
          <cell r="C347" t="str">
            <v>Phẫu thuật gấp khớp gối do bại não, nối dài gân cơ gấp gối, cắt thần kinh</v>
          </cell>
          <cell r="D347" t="str">
            <v>Phẫu thuật gấp khớp gối do bại não, nối dài gân cơ gấp gối, cắt thần kinh</v>
          </cell>
          <cell r="E347" t="str">
            <v>P1</v>
          </cell>
          <cell r="F347">
            <v>3184700</v>
          </cell>
          <cell r="G347" t="str">
            <v>Chưa bao gồm đinh, nẹp, vít, gân nhân tạo, gân sinh học, khung cố định ngoài, xương nhân tạo hoặc sản phẩm sinh học thay thế xương, thuốc và oxy</v>
          </cell>
        </row>
        <row r="348">
          <cell r="B348" t="str">
            <v>03.3753.0550</v>
          </cell>
          <cell r="C348" t="str">
            <v>Phẫu thuật Egger tạo gấp khớp gối do bại não trong trường hợp nặng</v>
          </cell>
          <cell r="D348" t="str">
            <v>Phẫu thuật Egger tạo gấp khớp gối do bại não trong trường hợp nặng</v>
          </cell>
          <cell r="E348" t="str">
            <v>P1</v>
          </cell>
          <cell r="F348">
            <v>3184700</v>
          </cell>
          <cell r="G348" t="str">
            <v>Chưa bao gồm đinh, nẹp, vít, gân nhân tạo, gân sinh học, khung cố định ngoài, xương nhân tạo hoặc sản phẩm sinh học thay thế xương, thuốc và oxy</v>
          </cell>
        </row>
        <row r="349">
          <cell r="B349" t="str">
            <v>03.4149.0550</v>
          </cell>
          <cell r="C349" t="str">
            <v>Phẫu thuật nội soi điều trị xơ hóa cơ ức đòn chũm</v>
          </cell>
          <cell r="D349" t="str">
            <v>Phẫu thuật nội soi điều trị xơ hóa cơ ức đòn chũm</v>
          </cell>
          <cell r="E349" t="str">
            <v>P1</v>
          </cell>
          <cell r="F349">
            <v>3184700</v>
          </cell>
          <cell r="G349" t="str">
            <v>Chưa bao gồm đinh, nẹp, vít, gân nhân tạo, gân sinh học, khung cố định ngoài, xương nhân tạo hoặc sản phẩm sinh học thay thế xương, thuốc và oxy</v>
          </cell>
        </row>
        <row r="350">
          <cell r="B350" t="str">
            <v>10.0843.0550</v>
          </cell>
          <cell r="C350" t="str">
            <v>Phẫu thuật điều trị bệnh DE QUER VAIN và ngón tay cò súng</v>
          </cell>
          <cell r="D350" t="str">
            <v>Phẫu thuật điều trị bệnh DE QUER VAIN và ngón tay cò súng</v>
          </cell>
          <cell r="E350" t="str">
            <v>P2</v>
          </cell>
          <cell r="F350">
            <v>3184700</v>
          </cell>
          <cell r="G350" t="str">
            <v>Chưa bao gồm đinh, nẹp, vít, gân nhân tạo, gân sinh học, khung cố định ngoài, xương nhân tạo hoặc sản phẩm sinh học thay thế xương, thuốc và oxy</v>
          </cell>
        </row>
        <row r="351">
          <cell r="B351" t="str">
            <v>10.0857.0550</v>
          </cell>
          <cell r="C351" t="str">
            <v>Chỉnh hình bệnh co rút nhị đầu và cơ cánh tay trước</v>
          </cell>
          <cell r="D351" t="str">
            <v>Chỉnh hình bệnh co rút nhị đầu và cơ cánh tay trước</v>
          </cell>
          <cell r="E351" t="str">
            <v>P2</v>
          </cell>
          <cell r="F351">
            <v>3184700</v>
          </cell>
          <cell r="G351" t="str">
            <v>Chưa bao gồm đinh, nẹp, vít, gân nhân tạo, gân sinh học, khung cố định ngoài, xương nhân tạo hoặc sản phẩm sinh học thay thế xương, thuốc và oxy</v>
          </cell>
        </row>
        <row r="352">
          <cell r="B352" t="str">
            <v>10.0900.0550</v>
          </cell>
          <cell r="C352" t="str">
            <v>Phẫu thuật xơ cứng gân cơ tứ đầu đùi</v>
          </cell>
          <cell r="D352" t="str">
            <v>Phẫu thuật xơ cứng gân cơ tứ đầu đùi</v>
          </cell>
          <cell r="E352" t="str">
            <v>P1</v>
          </cell>
          <cell r="F352">
            <v>3184700</v>
          </cell>
          <cell r="G352" t="str">
            <v>Chưa bao gồm đinh, nẹp, vít, gân nhân tạo, gân sinh học, khung cố định ngoài, xương nhân tạo hoặc sản phẩm sinh học thay thế xương, thuốc và oxy</v>
          </cell>
        </row>
        <row r="353">
          <cell r="B353" t="str">
            <v>10.0901.0550</v>
          </cell>
          <cell r="C353" t="str">
            <v>Phẫu thuật xơ cứng gân cơ tam đầu cánh tay</v>
          </cell>
          <cell r="D353" t="str">
            <v>Phẫu thuật xơ cứng gân cơ tam đầu cánh tay</v>
          </cell>
          <cell r="E353" t="str">
            <v>P2</v>
          </cell>
          <cell r="F353">
            <v>3184700</v>
          </cell>
          <cell r="G353" t="str">
            <v>Chưa bao gồm đinh, nẹp, vít, gân nhân tạo, gân sinh học, khung cố định ngoài, xương nhân tạo hoặc sản phẩm sinh học thay thế xương, thuốc và oxy</v>
          </cell>
        </row>
        <row r="354">
          <cell r="B354" t="str">
            <v>10.0902.0550</v>
          </cell>
          <cell r="C354" t="str">
            <v>Phẫu thuật xơ cứng cơ ức đòn chũm</v>
          </cell>
          <cell r="D354" t="str">
            <v>Phẫu thuật xơ cứng cơ ức đòn chũm</v>
          </cell>
          <cell r="E354" t="str">
            <v>P2</v>
          </cell>
          <cell r="F354">
            <v>3184700</v>
          </cell>
          <cell r="G354" t="str">
            <v>Chưa bao gồm đinh, nẹp, vít, gân nhân tạo, gân sinh học, khung cố định ngoài, xương nhân tạo hoặc sản phẩm sinh học thay thế xương, thuốc và oxy</v>
          </cell>
        </row>
        <row r="355">
          <cell r="B355" t="str">
            <v>10.0903.0550</v>
          </cell>
          <cell r="C355" t="str">
            <v>Phẫu thuật xơ cứng trật khớp gối</v>
          </cell>
          <cell r="D355" t="str">
            <v>Phẫu thuật xơ cứng trật khớp gối</v>
          </cell>
          <cell r="E355" t="str">
            <v>P1</v>
          </cell>
          <cell r="F355">
            <v>3184700</v>
          </cell>
          <cell r="G355" t="str">
            <v>Chưa bao gồm đinh, nẹp, vít, gân nhân tạo, gân sinh học, khung cố định ngoài, xương nhân tạo hoặc sản phẩm sinh học thay thế xương, thuốc và oxy</v>
          </cell>
        </row>
        <row r="356">
          <cell r="B356" t="str">
            <v>10.0928.0550</v>
          </cell>
          <cell r="C356" t="str">
            <v>Phẫu thuật tạo hình điều trị cứng gối sau chấn thương</v>
          </cell>
          <cell r="D356" t="str">
            <v>Phẫu thuật tạo hình điều trị cứng gối sau chấn thương</v>
          </cell>
          <cell r="E356" t="str">
            <v>P1</v>
          </cell>
          <cell r="F356">
            <v>3184700</v>
          </cell>
          <cell r="G356" t="str">
            <v>Chưa bao gồm đinh, nẹp, vít, gân nhân tạo, gân sinh học, khung cố định ngoài, xương nhân tạo hoặc sản phẩm sinh học thay thế xương, thuốc và oxy</v>
          </cell>
        </row>
        <row r="357">
          <cell r="B357" t="str">
            <v>10.0944.0550</v>
          </cell>
          <cell r="C357" t="str">
            <v>Phẫu thuật xơ cứng đơn giản</v>
          </cell>
          <cell r="D357" t="str">
            <v>Phẫu thuật xơ cứng đơn giản</v>
          </cell>
          <cell r="E357" t="str">
            <v>P2</v>
          </cell>
          <cell r="F357">
            <v>3184700</v>
          </cell>
          <cell r="G357" t="str">
            <v>Chưa bao gồm đinh, nẹp, vít, gân nhân tạo, gân sinh học, khung cố định ngoài, xương nhân tạo hoặc sản phẩm sinh học thay thế xương, thuốc và oxy</v>
          </cell>
        </row>
        <row r="358">
          <cell r="B358" t="str">
            <v>10.0945.0550</v>
          </cell>
          <cell r="C358" t="str">
            <v>Phẫu thuật xơ cứng phức tạp</v>
          </cell>
          <cell r="D358" t="str">
            <v>Phẫu thuật xơ cứng phức tạp</v>
          </cell>
          <cell r="E358" t="str">
            <v>P1</v>
          </cell>
          <cell r="F358">
            <v>3184700</v>
          </cell>
          <cell r="G358" t="str">
            <v>Chưa bao gồm đinh, nẹp, vít, gân nhân tạo, gân sinh học, khung cố định ngoài, xương nhân tạo hoặc sản phẩm sinh học thay thế xương, thuốc và oxy</v>
          </cell>
        </row>
        <row r="359">
          <cell r="B359" t="str">
            <v>03.3667.0551</v>
          </cell>
          <cell r="C359" t="str">
            <v>Phẫu thuật dính khớp khuỷu</v>
          </cell>
          <cell r="D359" t="str">
            <v>Phẫu thuật dính khớp khuỷu</v>
          </cell>
          <cell r="E359" t="str">
            <v>P2</v>
          </cell>
          <cell r="F359">
            <v>2390200</v>
          </cell>
          <cell r="G359" t="str">
            <v>Chưa bao gồm thuốc và oxy</v>
          </cell>
        </row>
        <row r="360">
          <cell r="B360" t="str">
            <v>03.3671.0551</v>
          </cell>
          <cell r="C360" t="str">
            <v>Phẫu thuật dính khớp khuỷu</v>
          </cell>
          <cell r="D360" t="str">
            <v>Phẫu thuật dính khớp khuỷu</v>
          </cell>
          <cell r="E360" t="str">
            <v>P1</v>
          </cell>
          <cell r="F360">
            <v>2390200</v>
          </cell>
          <cell r="G360" t="str">
            <v>Chưa bao gồm thuốc và oxy</v>
          </cell>
        </row>
        <row r="361">
          <cell r="B361" t="str">
            <v>03.3672.0551</v>
          </cell>
          <cell r="C361" t="str">
            <v>Phẫu thuật dính khớp quay trụ bẩm sinh</v>
          </cell>
          <cell r="D361" t="str">
            <v>Phẫu thuật dính khớp quay trụ bẩm sinh</v>
          </cell>
          <cell r="E361" t="str">
            <v>P1</v>
          </cell>
          <cell r="F361">
            <v>2390200</v>
          </cell>
          <cell r="G361" t="str">
            <v>Chưa bao gồm thuốc và oxy</v>
          </cell>
        </row>
        <row r="362">
          <cell r="B362" t="str">
            <v>03.3813.0551</v>
          </cell>
          <cell r="C362" t="str">
            <v>Phẫu thuật viêm khớp mủ thứ phát có sai khớp</v>
          </cell>
          <cell r="D362" t="str">
            <v>Phẫu thuật viêm khớp mủ thứ phát có sai khớp</v>
          </cell>
          <cell r="E362" t="str">
            <v>P1</v>
          </cell>
          <cell r="F362">
            <v>2390200</v>
          </cell>
          <cell r="G362" t="str">
            <v>Chưa bao gồm thuốc và oxy</v>
          </cell>
        </row>
        <row r="363">
          <cell r="B363" t="str">
            <v>04.0007.0551</v>
          </cell>
          <cell r="C363" t="str">
            <v>Phẫu thuật chỉnh hình khớp gối do lao</v>
          </cell>
          <cell r="D363" t="str">
            <v>Phẫu thuật chỉnh hình khớp gối do lao</v>
          </cell>
          <cell r="E363" t="str">
            <v>PDB</v>
          </cell>
          <cell r="F363">
            <v>2390200</v>
          </cell>
          <cell r="G363" t="str">
            <v>Chưa bao gồm thuốc và oxy</v>
          </cell>
        </row>
        <row r="364">
          <cell r="B364" t="str">
            <v>04.0012.0551</v>
          </cell>
          <cell r="C364" t="str">
            <v>Phẫu thuật nạo viêm lao xương sườn</v>
          </cell>
          <cell r="D364" t="str">
            <v>Phẫu thuật nạo viêm lao xương sườn</v>
          </cell>
          <cell r="E364" t="str">
            <v>P2</v>
          </cell>
          <cell r="F364">
            <v>2390200</v>
          </cell>
          <cell r="G364" t="str">
            <v>Chưa bao gồm thuốc và oxy</v>
          </cell>
        </row>
        <row r="365">
          <cell r="B365" t="str">
            <v>04.0013.0551</v>
          </cell>
          <cell r="C365" t="str">
            <v>Phẫu thuật nạo viêm lao khớp ức sườn, khớp ức đòn</v>
          </cell>
          <cell r="D365" t="str">
            <v>Phẫu thuật nạo viêm lao khớp ức sườn, khớp ức đòn</v>
          </cell>
          <cell r="E365" t="str">
            <v>P2</v>
          </cell>
          <cell r="F365">
            <v>2390200</v>
          </cell>
          <cell r="G365" t="str">
            <v>Chưa bao gồm thuốc và oxy</v>
          </cell>
        </row>
        <row r="366">
          <cell r="B366" t="str">
            <v>04.0014.0551</v>
          </cell>
          <cell r="C366" t="str">
            <v>Phẫu thuật nạo viêm lao khớp vai</v>
          </cell>
          <cell r="D366" t="str">
            <v>Phẫu thuật nạo viêm lao khớp vai</v>
          </cell>
          <cell r="E366" t="str">
            <v>P2</v>
          </cell>
          <cell r="F366">
            <v>2390200</v>
          </cell>
          <cell r="G366" t="str">
            <v>Chưa bao gồm thuốc và oxy</v>
          </cell>
        </row>
        <row r="367">
          <cell r="B367" t="str">
            <v>04.0015.0551</v>
          </cell>
          <cell r="C367" t="str">
            <v>Phẫu thuật nạo viêm lao khớp khuỷu</v>
          </cell>
          <cell r="D367" t="str">
            <v>Phẫu thuật nạo viêm lao khớp khuỷu</v>
          </cell>
          <cell r="E367" t="str">
            <v>P2</v>
          </cell>
          <cell r="F367">
            <v>2390200</v>
          </cell>
          <cell r="G367" t="str">
            <v>Chưa bao gồm thuốc và oxy</v>
          </cell>
        </row>
        <row r="368">
          <cell r="B368" t="str">
            <v>04.0016.0551</v>
          </cell>
          <cell r="C368" t="str">
            <v>Phẫu thuật nạo viêm lao khớp cổ-bàn tay</v>
          </cell>
          <cell r="D368" t="str">
            <v>Phẫu thuật nạo viêm lao khớp cổ-bàn tay</v>
          </cell>
          <cell r="E368" t="str">
            <v>P2</v>
          </cell>
          <cell r="F368">
            <v>2390200</v>
          </cell>
          <cell r="G368" t="str">
            <v>Chưa bao gồm thuốc và oxy</v>
          </cell>
        </row>
        <row r="369">
          <cell r="B369" t="str">
            <v>04.0020.0551</v>
          </cell>
          <cell r="C369" t="str">
            <v>Phẫu thuật nạo viêm lao khớp cùng chậu</v>
          </cell>
          <cell r="D369" t="str">
            <v>Phẫu thuật nạo viêm lao khớp cùng chậu</v>
          </cell>
          <cell r="E369" t="str">
            <v>P2</v>
          </cell>
          <cell r="F369">
            <v>2390200</v>
          </cell>
          <cell r="G369" t="str">
            <v>Chưa bao gồm thuốc và oxy</v>
          </cell>
        </row>
        <row r="370">
          <cell r="B370" t="str">
            <v>04.0022.0551</v>
          </cell>
          <cell r="C370" t="str">
            <v>Phẫu thuật nạo viêm lao khớp háng</v>
          </cell>
          <cell r="D370" t="str">
            <v>Phẫu thuật nạo viêm lao khớp háng</v>
          </cell>
          <cell r="E370" t="str">
            <v>P1</v>
          </cell>
          <cell r="F370">
            <v>2390200</v>
          </cell>
          <cell r="G370" t="str">
            <v>Chưa bao gồm thuốc và oxy</v>
          </cell>
        </row>
        <row r="371">
          <cell r="B371" t="str">
            <v>04.0023.0551</v>
          </cell>
          <cell r="C371" t="str">
            <v>Phẫu thuật nạo viêm lao khớp gối</v>
          </cell>
          <cell r="D371" t="str">
            <v>Phẫu thuật nạo viêm lao khớp gối</v>
          </cell>
          <cell r="E371" t="str">
            <v>P2</v>
          </cell>
          <cell r="F371">
            <v>2390200</v>
          </cell>
          <cell r="G371" t="str">
            <v>Chưa bao gồm thuốc và oxy</v>
          </cell>
        </row>
        <row r="372">
          <cell r="B372" t="str">
            <v>04.0024.0551</v>
          </cell>
          <cell r="C372" t="str">
            <v>Phẫu thuật nạo viêm lao khớp cổ-bàn chân</v>
          </cell>
          <cell r="D372" t="str">
            <v>Phẫu thuật nạo viêm lao khớp cổ-bàn chân</v>
          </cell>
          <cell r="E372" t="str">
            <v>P2</v>
          </cell>
          <cell r="F372">
            <v>2390200</v>
          </cell>
          <cell r="G372" t="str">
            <v>Chưa bao gồm thuốc và oxy</v>
          </cell>
        </row>
        <row r="373">
          <cell r="B373" t="str">
            <v>10.0716.0551</v>
          </cell>
          <cell r="C373" t="str">
            <v>Phẫu thuật tháo khớp vai</v>
          </cell>
          <cell r="D373" t="str">
            <v>Phẫu thuật tháo khớp vai</v>
          </cell>
          <cell r="E373" t="str">
            <v>P1</v>
          </cell>
          <cell r="F373">
            <v>2390200</v>
          </cell>
          <cell r="G373" t="str">
            <v>Chưa bao gồm thuốc và oxy</v>
          </cell>
        </row>
        <row r="374">
          <cell r="B374" t="str">
            <v>10.0847.0551</v>
          </cell>
          <cell r="C374" t="str">
            <v>Phẫu thuật điều trị viêm bao hoạt dịch của gân gấp bàn ngón tay</v>
          </cell>
          <cell r="D374" t="str">
            <v>Phẫu thuật điều trị viêm bao hoạt dịch của gân gấp bàn ngón tay</v>
          </cell>
          <cell r="E374" t="str">
            <v>P1</v>
          </cell>
          <cell r="F374">
            <v>2390200</v>
          </cell>
          <cell r="G374" t="str">
            <v>Chưa bao gồm thuốc và oxy</v>
          </cell>
        </row>
        <row r="375">
          <cell r="B375" t="str">
            <v>10.0856.0551</v>
          </cell>
          <cell r="C375" t="str">
            <v>Chỉnh hình tật dính quay trụ trên bẩm sinh</v>
          </cell>
          <cell r="D375" t="str">
            <v>Chỉnh hình tật dính quay trụ trên bẩm sinh</v>
          </cell>
          <cell r="E375" t="str">
            <v>P1</v>
          </cell>
          <cell r="F375">
            <v>2390200</v>
          </cell>
          <cell r="G375" t="str">
            <v>Chưa bao gồm thuốc và oxy</v>
          </cell>
        </row>
        <row r="376">
          <cell r="B376" t="str">
            <v>10.0907.0551</v>
          </cell>
          <cell r="C376" t="str">
            <v>Phẫu thuật cứng gối theo phương pháp JUDET</v>
          </cell>
          <cell r="D376" t="str">
            <v>Phẫu thuật cứng gối theo phương pháp JUDET</v>
          </cell>
          <cell r="E376" t="str">
            <v>P1</v>
          </cell>
          <cell r="F376">
            <v>2390200</v>
          </cell>
          <cell r="G376" t="str">
            <v>Chưa bao gồm thuốc và oxy</v>
          </cell>
        </row>
        <row r="377">
          <cell r="B377" t="str">
            <v>10.0951.0551</v>
          </cell>
          <cell r="C377" t="str">
            <v>Phẫu thuật gỡ dính khớp gối</v>
          </cell>
          <cell r="D377" t="str">
            <v>Phẫu thuật gỡ dính khớp gối</v>
          </cell>
          <cell r="E377" t="str">
            <v>P1</v>
          </cell>
          <cell r="F377">
            <v>2390200</v>
          </cell>
          <cell r="G377" t="str">
            <v>Chưa bao gồm thuốc và oxy</v>
          </cell>
        </row>
        <row r="378">
          <cell r="B378" t="str">
            <v>10.0956.0551</v>
          </cell>
          <cell r="C378" t="str">
            <v>Phẫu thuật làm sạch ổ khớp</v>
          </cell>
          <cell r="D378" t="str">
            <v>Phẫu thuật làm sạch ổ khớp</v>
          </cell>
          <cell r="E378" t="str">
            <v>P2</v>
          </cell>
          <cell r="F378">
            <v>2390200</v>
          </cell>
          <cell r="G378" t="str">
            <v>Chưa bao gồm thuốc và oxy</v>
          </cell>
        </row>
        <row r="379">
          <cell r="B379" t="str">
            <v>10.0973.0551</v>
          </cell>
          <cell r="C379" t="str">
            <v>Phẫu thuật gỡ dính gân gấp</v>
          </cell>
          <cell r="D379" t="str">
            <v>Phẫu thuật gỡ dính gân gấp</v>
          </cell>
          <cell r="E379" t="str">
            <v>P1</v>
          </cell>
          <cell r="F379">
            <v>2390200</v>
          </cell>
          <cell r="G379" t="str">
            <v>Chưa bao gồm thuốc và oxy</v>
          </cell>
        </row>
        <row r="380">
          <cell r="B380" t="str">
            <v>10.0974.0551</v>
          </cell>
          <cell r="C380" t="str">
            <v>Phẫu thuật gỡ dính gân duỗi</v>
          </cell>
          <cell r="D380" t="str">
            <v>Phẫu thuật gỡ dính gân duỗi</v>
          </cell>
          <cell r="E380" t="str">
            <v>P1</v>
          </cell>
          <cell r="F380">
            <v>2390200</v>
          </cell>
          <cell r="G380" t="str">
            <v>Chưa bao gồm thuốc và oxy</v>
          </cell>
        </row>
        <row r="381">
          <cell r="B381" t="str">
            <v>10.0975.0551</v>
          </cell>
          <cell r="C381" t="str">
            <v>Phẫu thuật gỡ dính thần kinh</v>
          </cell>
          <cell r="D381" t="str">
            <v>Phẫu thuật gỡ dính thần kinh</v>
          </cell>
          <cell r="E381" t="str">
            <v>P1</v>
          </cell>
          <cell r="F381">
            <v>2390200</v>
          </cell>
          <cell r="G381" t="str">
            <v>Chưa bao gồm thuốc và oxy</v>
          </cell>
        </row>
        <row r="382">
          <cell r="B382" t="str">
            <v>10.0982.0551</v>
          </cell>
          <cell r="C382" t="str">
            <v>Phẫu thuật viên tấy bao hoạt dịch bàn tay</v>
          </cell>
          <cell r="D382" t="str">
            <v>Phẫu thuật viên tấy bao hoạt dịch bàn tay</v>
          </cell>
          <cell r="E382" t="str">
            <v>P1</v>
          </cell>
          <cell r="F382">
            <v>2390200</v>
          </cell>
          <cell r="G382" t="str">
            <v>Chưa bao gồm thuốc và oxy</v>
          </cell>
        </row>
        <row r="383">
          <cell r="B383" t="str">
            <v>10.0983.0551</v>
          </cell>
          <cell r="C383" t="str">
            <v>Phẫu thuật vết thương khớp</v>
          </cell>
          <cell r="D383" t="str">
            <v>Phẫu thuật vết thương khớp</v>
          </cell>
          <cell r="E383" t="str">
            <v>P2</v>
          </cell>
          <cell r="F383">
            <v>2390200</v>
          </cell>
          <cell r="G383" t="str">
            <v>Chưa bao gồm thuốc và oxy</v>
          </cell>
        </row>
        <row r="384">
          <cell r="B384" t="str">
            <v>12.0333.0551</v>
          </cell>
          <cell r="C384" t="str">
            <v>Tháo khớp gối do ung thư</v>
          </cell>
          <cell r="D384" t="str">
            <v>Tháo khớp gối do ung thư</v>
          </cell>
          <cell r="E384" t="str">
            <v>P1</v>
          </cell>
          <cell r="F384">
            <v>2390200</v>
          </cell>
          <cell r="G384" t="str">
            <v>Chưa bao gồm thuốc và oxy</v>
          </cell>
        </row>
        <row r="385">
          <cell r="B385" t="str">
            <v>03.3609.0553</v>
          </cell>
          <cell r="C385" t="str">
            <v>Ghép xương chấn thương cột sống cổ</v>
          </cell>
          <cell r="D385" t="str">
            <v>Ghép xương chấn thương cột sống cổ</v>
          </cell>
          <cell r="E385" t="str">
            <v>PDB</v>
          </cell>
          <cell r="F385">
            <v>4357800</v>
          </cell>
          <cell r="G385" t="str">
            <v>Chưa bao gồm khung cố định ngoài, nẹp, ốc, vít, lồng, xương nhân tạo hoặc sản phẩm sinh học thay thế xương, thuốc và oxy</v>
          </cell>
        </row>
        <row r="386">
          <cell r="B386" t="str">
            <v>03.3610.0553</v>
          </cell>
          <cell r="C386" t="str">
            <v>Ghép xương chấn thương cột sống thắt lưng</v>
          </cell>
          <cell r="D386" t="str">
            <v>Ghép xương chấn thương cột sống thắt lưng</v>
          </cell>
          <cell r="E386" t="str">
            <v>P1</v>
          </cell>
          <cell r="F386">
            <v>4357800</v>
          </cell>
          <cell r="G386" t="str">
            <v>Chưa bao gồm khung cố định ngoài, nẹp, ốc, vít, lồng, xương nhân tạo hoặc sản phẩm sinh học thay thế xương, thuốc và oxy</v>
          </cell>
        </row>
        <row r="387">
          <cell r="B387" t="str">
            <v>03.3617.0553</v>
          </cell>
          <cell r="C387" t="str">
            <v>Phẫu thuật kết hợp xương, ghép xương sau trượt đốt sống L4-5, L5-Si</v>
          </cell>
          <cell r="D387" t="str">
            <v>Phẫu thuật kết hợp xương, ghép xương sau trượt đốt sống L4-5, L5-Si</v>
          </cell>
          <cell r="E387" t="str">
            <v>P1</v>
          </cell>
          <cell r="F387">
            <v>4357800</v>
          </cell>
          <cell r="G387" t="str">
            <v>Chưa bao gồm khung cố định ngoài, nẹp, ốc, vít, lồng, xương nhân tạo hoặc sản phẩm sinh học thay thế xương, thuốc và oxy</v>
          </cell>
        </row>
        <row r="388">
          <cell r="B388" t="str">
            <v>03.3621.0553</v>
          </cell>
          <cell r="C388" t="str">
            <v>Lấy bỏ thân đốt sống ngực bằng ghép xương</v>
          </cell>
          <cell r="D388" t="str">
            <v>Lấy bỏ thân đốt sống ngực bằng ghép xương</v>
          </cell>
          <cell r="E388" t="str">
            <v>PDB</v>
          </cell>
          <cell r="F388">
            <v>4357800</v>
          </cell>
          <cell r="G388" t="str">
            <v>Chưa bao gồm khung cố định ngoài, nẹp, ốc, vít, lồng, xương nhân tạo hoặc sản phẩm sinh học thay thế xương, thuốc và oxy</v>
          </cell>
        </row>
        <row r="389">
          <cell r="B389" t="str">
            <v>03.3650.0553</v>
          </cell>
          <cell r="C389" t="str">
            <v>Lấy u xương, ghép xương tự thân hoặc ghép xương đồng loại điều trị u xương</v>
          </cell>
          <cell r="D389" t="str">
            <v>Lấy u xương, ghép xương tự thân hoặc ghép xương đồng loại điều trị u xương</v>
          </cell>
          <cell r="E389" t="str">
            <v>P1</v>
          </cell>
          <cell r="F389">
            <v>4357800</v>
          </cell>
          <cell r="G389" t="str">
            <v>Chưa bao gồm khung cố định ngoài, nẹp, ốc, vít, lồng, xương nhân tạo hoặc sản phẩm sinh học thay thế xương, thuốc và oxy</v>
          </cell>
        </row>
        <row r="390">
          <cell r="B390" t="str">
            <v>03.3886.0553</v>
          </cell>
          <cell r="C390" t="str">
            <v>Ghép trong mất đoạn xương</v>
          </cell>
          <cell r="D390" t="str">
            <v>Ghép trong mất đoạn xương</v>
          </cell>
          <cell r="E390" t="str">
            <v>P1</v>
          </cell>
          <cell r="F390">
            <v>4357800</v>
          </cell>
          <cell r="G390" t="str">
            <v>Chưa bao gồm khung cố định ngoài, nẹp, ốc, vít, lồng, xương nhân tạo hoặc sản phẩm sinh học thay thế xương, thuốc và oxy</v>
          </cell>
        </row>
        <row r="391">
          <cell r="B391" t="str">
            <v>03.3892.0553</v>
          </cell>
          <cell r="C391" t="str">
            <v>Gia cố xương bằng vật liệu nhân tạo</v>
          </cell>
          <cell r="D391" t="str">
            <v>Gia cố xương bằng vật liệu nhân tạo</v>
          </cell>
          <cell r="E391" t="str">
            <v>P1</v>
          </cell>
          <cell r="F391">
            <v>4357800</v>
          </cell>
          <cell r="G391" t="str">
            <v>Chưa bao gồm khung cố định ngoài, nẹp, ốc, vít, lồng, xương nhân tạo hoặc sản phẩm sinh học thay thế xương, thuốc và oxy</v>
          </cell>
        </row>
        <row r="392">
          <cell r="B392" t="str">
            <v>04.0002.0553</v>
          </cell>
          <cell r="C392" t="str">
            <v>Phẫu thuật chỉnh hình lao cột sống cổ có ghép xương tự thân</v>
          </cell>
          <cell r="D392" t="str">
            <v>Phẫu thuật chỉnh hình lao cột sống cổ có ghép xương tự thân</v>
          </cell>
          <cell r="E392" t="str">
            <v>PDB</v>
          </cell>
          <cell r="F392">
            <v>4357800</v>
          </cell>
          <cell r="G392" t="str">
            <v>Chưa bao gồm khung cố định ngoài, nẹp, ốc, vít, lồng, xương nhân tạo hoặc sản phẩm sinh học thay thế xương, thuốc và oxy</v>
          </cell>
        </row>
        <row r="393">
          <cell r="B393" t="str">
            <v>10.0727.0553</v>
          </cell>
          <cell r="C393" t="str">
            <v>Phẫu thuật kết hợp xương khớp giả xương cánh tay</v>
          </cell>
          <cell r="D393" t="str">
            <v>Phẫu thuật kết hợp xương khớp giả xương cánh tay</v>
          </cell>
          <cell r="E393" t="str">
            <v>PDB</v>
          </cell>
          <cell r="F393">
            <v>4357800</v>
          </cell>
          <cell r="G393" t="str">
            <v>Chưa bao gồm khung cố định ngoài, nẹp, ốc, vít, lồng, xương nhân tạo hoặc sản phẩm sinh học thay thế xương, thuốc và oxy</v>
          </cell>
        </row>
        <row r="394">
          <cell r="B394" t="str">
            <v>10.0968.0553</v>
          </cell>
          <cell r="C394" t="str">
            <v>Phẫu thuật ghép xương tự thân</v>
          </cell>
          <cell r="D394" t="str">
            <v>Phẫu thuật ghép xương tự thân</v>
          </cell>
          <cell r="E394" t="str">
            <v>P1</v>
          </cell>
          <cell r="F394">
            <v>4357800</v>
          </cell>
          <cell r="G394" t="str">
            <v>Chưa bao gồm khung cố định ngoài, nẹp, ốc, vít, lồng, xương nhân tạo hoặc sản phẩm sinh học thay thế xương, thuốc và oxy</v>
          </cell>
        </row>
        <row r="395">
          <cell r="B395" t="str">
            <v>10.0969.0553</v>
          </cell>
          <cell r="C395" t="str">
            <v>Phẫu thuật ghép xương nhân tạo</v>
          </cell>
          <cell r="D395" t="str">
            <v>Phẫu thuật ghép xương nhân tạo</v>
          </cell>
          <cell r="E395" t="str">
            <v>P2</v>
          </cell>
          <cell r="F395">
            <v>4357800</v>
          </cell>
          <cell r="G395" t="str">
            <v>Chưa bao gồm khung cố định ngoài, nẹp, ốc, vít, lồng, xương nhân tạo hoặc sản phẩm sinh học thay thế xương, thuốc và oxy</v>
          </cell>
        </row>
        <row r="396">
          <cell r="B396" t="str">
            <v>10.1039.0553</v>
          </cell>
          <cell r="C396" t="str">
            <v>Phẫu thuật ghép xương trong chấn thương cột sống cổ</v>
          </cell>
          <cell r="D396" t="str">
            <v>Phẫu thuật ghép xương trong chấn thương cột sống cổ</v>
          </cell>
          <cell r="E396" t="str">
            <v>P1</v>
          </cell>
          <cell r="F396">
            <v>4357800</v>
          </cell>
          <cell r="G396" t="str">
            <v>Chưa bao gồm khung cố định ngoài, nẹp, ốc, vít, lồng, xương nhân tạo hoặc sản phẩm sinh học thay thế xương, thuốc và oxy</v>
          </cell>
        </row>
        <row r="397">
          <cell r="B397" t="str">
            <v>10.1076.0553</v>
          </cell>
          <cell r="C397" t="str">
            <v>Ghép xương trong phẫu thuật chấn thương cột sống thắt lưng</v>
          </cell>
          <cell r="D397" t="str">
            <v>Ghép xương trong phẫu thuật chấn thương cột sống thắt lưng</v>
          </cell>
          <cell r="E397" t="str">
            <v>P1</v>
          </cell>
          <cell r="F397">
            <v>4357800</v>
          </cell>
          <cell r="G397" t="str">
            <v>Chưa bao gồm khung cố định ngoài, nẹp, ốc, vít, lồng, xương nhân tạo hoặc sản phẩm sinh học thay thế xương, thuốc và oxy</v>
          </cell>
        </row>
        <row r="398">
          <cell r="B398" t="str">
            <v>26.0034.0553</v>
          </cell>
          <cell r="C398" t="str">
            <v>Chuyển vạt xương có nối hoặc ghép mạch vi phẫu</v>
          </cell>
          <cell r="D398" t="str">
            <v>Chuyển vạt xương có nối hoặc ghép mạch vi phẫu</v>
          </cell>
          <cell r="E398" t="str">
            <v>PDB</v>
          </cell>
          <cell r="F398">
            <v>4357800</v>
          </cell>
          <cell r="G398" t="str">
            <v>Chưa bao gồm khung cố định ngoài, nẹp, ốc, vít, lồng, xương nhân tạo hoặc sản phẩm sinh học thay thế xương, thuốc và oxy</v>
          </cell>
        </row>
        <row r="399">
          <cell r="B399" t="str">
            <v>28.0205.0553</v>
          </cell>
          <cell r="C399" t="str">
            <v>Phẫu thuật ghép xương tự thân tức thì sau cắt đoạn xương hàm trên</v>
          </cell>
          <cell r="D399" t="str">
            <v>Phẫu thuật ghép xương tự thân tức thì sau cắt đoạn xương hàm trên</v>
          </cell>
          <cell r="E399" t="str">
            <v>P1</v>
          </cell>
          <cell r="F399">
            <v>4357800</v>
          </cell>
          <cell r="G399" t="str">
            <v>Chưa bao gồm khung cố định ngoài, nẹp, ốc, vít, lồng, xương nhân tạo hoặc sản phẩm sinh học thay thế xương, thuốc và oxy</v>
          </cell>
        </row>
        <row r="400">
          <cell r="B400" t="str">
            <v>03.2500.0558</v>
          </cell>
          <cell r="C400" t="str">
            <v>Cắt bỏ u xương thái dương</v>
          </cell>
          <cell r="D400" t="str">
            <v>Cắt bỏ u xương thái dương</v>
          </cell>
          <cell r="E400" t="str">
            <v>P1</v>
          </cell>
          <cell r="F400">
            <v>3338600</v>
          </cell>
          <cell r="G400" t="str">
            <v>Chưa bao gồm phương tiện cố định, phương tiên kết hợp, xương nhân tạo, xương bảo quản, sản phẩm sinh học thay thế, xi măng sinh học hoặc hóa học, thuốc và oxy</v>
          </cell>
        </row>
        <row r="401">
          <cell r="B401" t="str">
            <v>03.2639.0558</v>
          </cell>
          <cell r="C401" t="str">
            <v>Cắt u xương sườn nhiều xương</v>
          </cell>
          <cell r="D401" t="str">
            <v>Cắt u xương sườn nhiều xương</v>
          </cell>
          <cell r="E401" t="str">
            <v>P1</v>
          </cell>
          <cell r="F401">
            <v>3338600</v>
          </cell>
          <cell r="G401" t="str">
            <v>Chưa bao gồm phương tiện cố định, phương tiên kết hợp, xương nhân tạo, xương bảo quản, sản phẩm sinh học thay thế, xi măng sinh học hoặc hóa học, thuốc và oxy</v>
          </cell>
        </row>
        <row r="402">
          <cell r="B402" t="str">
            <v>03.2643.0558</v>
          </cell>
          <cell r="C402" t="str">
            <v>Cắt u xương sườn 1 xương</v>
          </cell>
          <cell r="D402" t="str">
            <v>Cắt u xương sườn 1 xương</v>
          </cell>
          <cell r="E402" t="str">
            <v>P2</v>
          </cell>
          <cell r="F402">
            <v>3338600</v>
          </cell>
          <cell r="G402" t="str">
            <v>Chưa bao gồm phương tiện cố định, phương tiên kết hợp, xương nhân tạo, xương bảo quản, sản phẩm sinh học thay thế, xi măng sinh học hoặc hóa học, thuốc và oxy</v>
          </cell>
        </row>
        <row r="403">
          <cell r="B403" t="str">
            <v>03.2758.0558</v>
          </cell>
          <cell r="C403" t="str">
            <v>Cắt u xương, sụn</v>
          </cell>
          <cell r="D403" t="str">
            <v>Cắt u xương, sụn</v>
          </cell>
          <cell r="E403" t="str">
            <v>P2</v>
          </cell>
          <cell r="F403">
            <v>3338600</v>
          </cell>
          <cell r="G403" t="str">
            <v>Chưa bao gồm phương tiện cố định, phương tiên kết hợp, xương nhân tạo, xương bảo quản, sản phẩm sinh học thay thế, xi măng sinh học hoặc hóa học, thuốc và oxy</v>
          </cell>
        </row>
        <row r="404">
          <cell r="B404" t="str">
            <v>03.3651.0558</v>
          </cell>
          <cell r="C404" t="str">
            <v>Lấy bỏ tổ chức u điều trị u xương</v>
          </cell>
          <cell r="D404" t="str">
            <v>Lấy bỏ tổ chức u điều trị u xương</v>
          </cell>
          <cell r="E404" t="str">
            <v>P1</v>
          </cell>
          <cell r="F404">
            <v>3338600</v>
          </cell>
          <cell r="G404" t="str">
            <v>Chưa bao gồm phương tiện cố định, phương tiên kết hợp, xương nhân tạo, xương bảo quản, sản phẩm sinh học thay thế, xi măng sinh học hoặc hóa học, thuốc và oxy</v>
          </cell>
        </row>
        <row r="405">
          <cell r="B405" t="str">
            <v>10.0967.0558</v>
          </cell>
          <cell r="C405" t="str">
            <v>Phẫu thuật lấy bỏ u xương</v>
          </cell>
          <cell r="D405" t="str">
            <v>Phẫu thuật lấy bỏ u xương</v>
          </cell>
          <cell r="E405" t="str">
            <v>P2</v>
          </cell>
          <cell r="F405">
            <v>3338600</v>
          </cell>
          <cell r="G405" t="str">
            <v>Chưa bao gồm phương tiện cố định, phương tiên kết hợp, xương nhân tạo, xương bảo quản, sản phẩm sinh học thay thế, xi măng sinh học hoặc hóa học, thuốc và oxy</v>
          </cell>
        </row>
        <row r="406">
          <cell r="B406" t="str">
            <v>10.0971.0558</v>
          </cell>
          <cell r="C406" t="str">
            <v>Lấy u xương (ghép xi măng)</v>
          </cell>
          <cell r="D406" t="str">
            <v>Lấy u xương (ghép xi măng)</v>
          </cell>
          <cell r="E406" t="str">
            <v>P2</v>
          </cell>
          <cell r="F406">
            <v>3338600</v>
          </cell>
          <cell r="G406" t="str">
            <v>Chưa bao gồm phương tiện cố định, phương tiên kết hợp, xương nhân tạo, xương bảo quản, sản phẩm sinh học thay thế, xi măng sinh học hoặc hóa học, thuốc và oxy</v>
          </cell>
        </row>
        <row r="407">
          <cell r="B407" t="str">
            <v>12.0167.0558</v>
          </cell>
          <cell r="C407" t="str">
            <v>Cắt u xương sườn 1 xương</v>
          </cell>
          <cell r="D407" t="str">
            <v>Cắt u xương sườn 1 xương</v>
          </cell>
          <cell r="E407" t="str">
            <v>P2</v>
          </cell>
          <cell r="F407">
            <v>3338600</v>
          </cell>
          <cell r="G407" t="str">
            <v>Chưa bao gồm phương tiện cố định, phương tiên kết hợp, xương nhân tạo, xương bảo quản, sản phẩm sinh học thay thế, xi măng sinh học hoặc hóa học, thuốc và oxy</v>
          </cell>
        </row>
        <row r="408">
          <cell r="B408" t="str">
            <v>12.0173.0558</v>
          </cell>
          <cell r="C408" t="str">
            <v>Cắt u xương sườn nhiều xương</v>
          </cell>
          <cell r="D408" t="str">
            <v>Cắt u xương sườn nhiều xương</v>
          </cell>
          <cell r="E408" t="str">
            <v>P1</v>
          </cell>
          <cell r="F408">
            <v>3338600</v>
          </cell>
          <cell r="G408" t="str">
            <v>Chưa bao gồm phương tiện cố định, phương tiên kết hợp, xương nhân tạo, xương bảo quản, sản phẩm sinh học thay thế, xi măng sinh học hoặc hóa học, thuốc và oxy</v>
          </cell>
        </row>
        <row r="409">
          <cell r="B409" t="str">
            <v>12.0324.0558</v>
          </cell>
          <cell r="C409" t="str">
            <v>Cắt u xương sụn lành tính</v>
          </cell>
          <cell r="D409" t="str">
            <v>Cắt u xương sụn lành tính</v>
          </cell>
          <cell r="E409" t="str">
            <v>P2</v>
          </cell>
          <cell r="F409">
            <v>3338600</v>
          </cell>
          <cell r="G409" t="str">
            <v>Chưa bao gồm phương tiện cố định, phương tiên kết hợp, xương nhân tạo, xương bảo quản, sản phẩm sinh học thay thế, xi măng sinh học hoặc hóa học, thuốc và oxy</v>
          </cell>
        </row>
        <row r="410">
          <cell r="B410" t="str">
            <v>12.0325.0558</v>
          </cell>
          <cell r="C410" t="str">
            <v>Cắt u xương, sụn</v>
          </cell>
          <cell r="D410" t="str">
            <v>Cắt u xương, sụn</v>
          </cell>
          <cell r="E410" t="str">
            <v>P2</v>
          </cell>
          <cell r="F410">
            <v>3338600</v>
          </cell>
          <cell r="G410" t="str">
            <v>Chưa bao gồm phương tiện cố định, phương tiên kết hợp, xương nhân tạo, xương bảo quản, sản phẩm sinh học thay thế, xi măng sinh học hoặc hóa học, thuốc và oxy</v>
          </cell>
        </row>
        <row r="411">
          <cell r="B411" t="str">
            <v>12.0339.0558</v>
          </cell>
          <cell r="C411" t="str">
            <v>Cắt u nang tiêu xương, ghép xương</v>
          </cell>
          <cell r="D411" t="str">
            <v>Cắt u nang tiêu xương, ghép xương</v>
          </cell>
          <cell r="E411" t="str">
            <v>P1</v>
          </cell>
          <cell r="F411">
            <v>3338600</v>
          </cell>
          <cell r="G411" t="str">
            <v>Chưa bao gồm phương tiện cố định, phương tiên kết hợp, xương nhân tạo, xương bảo quản, sản phẩm sinh học thay thế, xi măng sinh học hoặc hóa học, thuốc và oxy</v>
          </cell>
        </row>
        <row r="412">
          <cell r="B412" t="str">
            <v>12.0340.0558</v>
          </cell>
          <cell r="C412" t="str">
            <v>Cắt u tế bào khổng lồ, ghép xương</v>
          </cell>
          <cell r="D412" t="str">
            <v>Cắt u tế bào khổng lồ, ghép xương</v>
          </cell>
          <cell r="E412" t="str">
            <v>P1</v>
          </cell>
          <cell r="F412">
            <v>3338600</v>
          </cell>
          <cell r="G412" t="str">
            <v>Chưa bao gồm phương tiện cố định, phương tiên kết hợp, xương nhân tạo, xương bảo quản, sản phẩm sinh học thay thế, xi măng sinh học hoặc hóa học, thuốc và oxy</v>
          </cell>
        </row>
        <row r="413">
          <cell r="B413" t="str">
            <v>03.3763.0559</v>
          </cell>
          <cell r="C413" t="str">
            <v>Phẫu thuật co gân Achille</v>
          </cell>
          <cell r="D413" t="str">
            <v>Phẫu thuật co gân Achille</v>
          </cell>
          <cell r="E413" t="str">
            <v>PDB</v>
          </cell>
          <cell r="F413">
            <v>2604700</v>
          </cell>
          <cell r="G413" t="str">
            <v>Chưa bao gồm gân nhân tạo, thuốc và oxy</v>
          </cell>
        </row>
        <row r="414">
          <cell r="B414" t="str">
            <v>03.3803.0559</v>
          </cell>
          <cell r="C414" t="str">
            <v>Nối gân gấp</v>
          </cell>
          <cell r="D414" t="str">
            <v>Nối gân gấp</v>
          </cell>
          <cell r="E414" t="str">
            <v>P1</v>
          </cell>
          <cell r="F414">
            <v>2604700</v>
          </cell>
          <cell r="G414" t="str">
            <v>Chưa bao gồm gân nhân tạo, thuốc và oxy</v>
          </cell>
        </row>
        <row r="415">
          <cell r="B415" t="str">
            <v>03.3804.0559</v>
          </cell>
          <cell r="C415" t="str">
            <v>Gỡ dính gân</v>
          </cell>
          <cell r="D415" t="str">
            <v>Gỡ dính gân</v>
          </cell>
          <cell r="E415" t="str">
            <v>P2</v>
          </cell>
          <cell r="F415">
            <v>2604700</v>
          </cell>
          <cell r="G415" t="str">
            <v>Chưa bao gồm gân nhân tạo, thuốc và oxy</v>
          </cell>
        </row>
        <row r="416">
          <cell r="B416" t="str">
            <v>03.3819.0559</v>
          </cell>
          <cell r="C416" t="str">
            <v>Nối gân duỗi</v>
          </cell>
          <cell r="D416" t="str">
            <v>Nối gân duỗi</v>
          </cell>
          <cell r="E416" t="str">
            <v>P2</v>
          </cell>
          <cell r="F416">
            <v>2604700</v>
          </cell>
          <cell r="G416" t="str">
            <v>Chưa bao gồm gân nhân tạo, thuốc và oxy</v>
          </cell>
        </row>
        <row r="417">
          <cell r="B417" t="str">
            <v>10.0748.0559</v>
          </cell>
          <cell r="C417" t="str">
            <v>Phẫu thuật tổn thương dây chằng của đốt bàn - ngón tay</v>
          </cell>
          <cell r="D417" t="str">
            <v>Phẫu thuật tổn thương dây chằng của đốt bàn - ngón tay</v>
          </cell>
          <cell r="E417" t="str">
            <v>P1</v>
          </cell>
          <cell r="F417">
            <v>2604700</v>
          </cell>
          <cell r="G417" t="str">
            <v>Chưa bao gồm gân nhân tạo, thuốc và oxy</v>
          </cell>
        </row>
        <row r="418">
          <cell r="B418" t="str">
            <v>10.0749.0559</v>
          </cell>
          <cell r="C418" t="str">
            <v>Phẫu thuật tổn thương gân duỗi cẳng và bàn ngón tay</v>
          </cell>
          <cell r="D418" t="str">
            <v>Phẫu thuật tổn thương gân duỗi cẳng và bàn ngón tay</v>
          </cell>
          <cell r="E418" t="str">
            <v>P1</v>
          </cell>
          <cell r="F418">
            <v>2604700</v>
          </cell>
          <cell r="G418" t="str">
            <v>Chưa bao gồm gân nhân tạo, thuốc và oxy</v>
          </cell>
        </row>
        <row r="419">
          <cell r="B419" t="str">
            <v>10.0750.0559</v>
          </cell>
          <cell r="C419" t="str">
            <v>Phẫu thuật tổn thương gân gấp của cổ tay và cẳng tay</v>
          </cell>
          <cell r="D419" t="str">
            <v>Phẫu thuật tổn thương gân gấp của cổ tay và cẳng tay</v>
          </cell>
          <cell r="E419" t="str">
            <v>P1</v>
          </cell>
          <cell r="F419">
            <v>2604700</v>
          </cell>
          <cell r="G419" t="str">
            <v>Chưa bao gồm gân nhân tạo, thuốc và oxy</v>
          </cell>
        </row>
        <row r="420">
          <cell r="B420" t="str">
            <v>10.0751.0559</v>
          </cell>
          <cell r="C420" t="str">
            <v>Phẫu thuật tổn thương gân gấp bàn - cổ tay</v>
          </cell>
          <cell r="D420" t="str">
            <v>Phẫu thuật tổn thương gân gấp bàn - cổ tay</v>
          </cell>
          <cell r="E420" t="str">
            <v>P1</v>
          </cell>
          <cell r="F420">
            <v>2604700</v>
          </cell>
          <cell r="G420" t="str">
            <v>Chưa bao gồm gân nhân tạo, thuốc và oxy</v>
          </cell>
        </row>
        <row r="421">
          <cell r="B421" t="str">
            <v>10.0752.0559</v>
          </cell>
          <cell r="C421" t="str">
            <v>Phẫu thuật tổn thương gân gấp ở vùng cấm (Vùng II)</v>
          </cell>
          <cell r="D421" t="str">
            <v>Phẫu thuật tổn thương gân gấp ở vùng cấm (Vùng II)</v>
          </cell>
          <cell r="E421" t="str">
            <v>PDB</v>
          </cell>
          <cell r="F421">
            <v>2604700</v>
          </cell>
          <cell r="G421" t="str">
            <v>Chưa bao gồm gân nhân tạo, thuốc và oxy</v>
          </cell>
        </row>
        <row r="422">
          <cell r="B422" t="str">
            <v>10.0774.0559</v>
          </cell>
          <cell r="C422" t="str">
            <v>Phẫu thuật lấy toàn bộ xương bánh chè</v>
          </cell>
          <cell r="D422" t="str">
            <v>Phẫu thuật lấy toàn bộ xương bánh chè</v>
          </cell>
          <cell r="E422" t="str">
            <v>P1</v>
          </cell>
          <cell r="F422">
            <v>2604700</v>
          </cell>
          <cell r="G422" t="str">
            <v>Chưa bao gồm gân nhân tạo, thuốc và oxy</v>
          </cell>
        </row>
        <row r="423">
          <cell r="B423" t="str">
            <v>10.0810.0559</v>
          </cell>
          <cell r="C423" t="str">
            <v>Phẫu thuật vết thương bàn tay tổn thương gân duỗi</v>
          </cell>
          <cell r="D423" t="str">
            <v>Phẫu thuật vết thương bàn tay tổn thương gân duỗi</v>
          </cell>
          <cell r="E423" t="str">
            <v>P1</v>
          </cell>
          <cell r="F423">
            <v>2604700</v>
          </cell>
          <cell r="G423" t="str">
            <v>Chưa bao gồm gân nhân tạo, thuốc và oxy</v>
          </cell>
        </row>
        <row r="424">
          <cell r="B424" t="str">
            <v>10.0811.0559</v>
          </cell>
          <cell r="C424" t="str">
            <v>Phẫu thuật vết thương phần mềm tổn thương gân gấp</v>
          </cell>
          <cell r="D424" t="str">
            <v>Phẫu thuật vết thương phần mềm tổn thương gân gấp</v>
          </cell>
          <cell r="E424" t="str">
            <v>P1</v>
          </cell>
          <cell r="F424">
            <v>2604700</v>
          </cell>
          <cell r="G424" t="str">
            <v>Chưa bao gồm gân nhân tạo, thuốc và oxy</v>
          </cell>
        </row>
        <row r="425">
          <cell r="B425" t="str">
            <v>10.0818.0559</v>
          </cell>
          <cell r="C425" t="str">
            <v>Phẫu thuật tạo hình tổn thương dây chằng mạn tính của ngón I</v>
          </cell>
          <cell r="D425" t="str">
            <v>Phẫu thuật tạo hình tổn thương dây chằng mạn tính của ngón I</v>
          </cell>
          <cell r="E425" t="str">
            <v>P1</v>
          </cell>
          <cell r="F425">
            <v>2604700</v>
          </cell>
          <cell r="G425" t="str">
            <v>Chưa bao gồm gân nhân tạo, thuốc và oxy</v>
          </cell>
        </row>
        <row r="426">
          <cell r="B426" t="str">
            <v>10.0824.0559</v>
          </cell>
          <cell r="C426" t="str">
            <v>Phẫu thuật tái tạo dây chằng xương thuyền</v>
          </cell>
          <cell r="D426" t="str">
            <v>Phẫu thuật tái tạo dây chằng xương thuyền</v>
          </cell>
          <cell r="E426" t="str">
            <v>P1</v>
          </cell>
          <cell r="F426">
            <v>2604700</v>
          </cell>
          <cell r="G426" t="str">
            <v>Chưa bao gồm gân nhân tạo, thuốc và oxy</v>
          </cell>
        </row>
        <row r="427">
          <cell r="B427" t="str">
            <v>10.0825.0559</v>
          </cell>
          <cell r="C427" t="str">
            <v>Phẫu thuật Tái tạo tổn thương mạn tính dây chằng xương thuyền</v>
          </cell>
          <cell r="D427" t="str">
            <v>Phẫu thuật Tái tạo tổn thương mạn tính dây chằng xương thuyền</v>
          </cell>
          <cell r="E427" t="str">
            <v>P1</v>
          </cell>
          <cell r="F427">
            <v>2604700</v>
          </cell>
          <cell r="G427" t="str">
            <v>Chưa bao gồm gân nhân tạo, thuốc và oxy</v>
          </cell>
        </row>
        <row r="428">
          <cell r="B428" t="str">
            <v>10.0826.0559</v>
          </cell>
          <cell r="C428" t="str">
            <v>Phẫu thuật tái tạo dây chằng bên của ngón 1 bàn tay</v>
          </cell>
          <cell r="D428" t="str">
            <v>Phẫu thuật tái tạo dây chằng bên của ngón 1 bàn tay</v>
          </cell>
          <cell r="E428" t="str">
            <v>P1</v>
          </cell>
          <cell r="F428">
            <v>2604700</v>
          </cell>
          <cell r="G428" t="str">
            <v>Chưa bao gồm gân nhân tạo, thuốc và oxy</v>
          </cell>
        </row>
        <row r="429">
          <cell r="B429" t="str">
            <v>10.0839.0559</v>
          </cell>
          <cell r="C429" t="str">
            <v>Khâu tổn thương gân gấp vùng I, III, IV, V</v>
          </cell>
          <cell r="D429" t="str">
            <v>Khâu tổn thương gân gấp vùng I, III, IV, V</v>
          </cell>
          <cell r="E429" t="str">
            <v>P1</v>
          </cell>
          <cell r="F429">
            <v>2604700</v>
          </cell>
          <cell r="G429" t="str">
            <v>Chưa bao gồm gân nhân tạo, thuốc và oxy</v>
          </cell>
        </row>
        <row r="430">
          <cell r="B430" t="str">
            <v>10.0840.0559</v>
          </cell>
          <cell r="C430" t="str">
            <v>Khâu tổn thương gân gấp bàn tay ở vùng II</v>
          </cell>
          <cell r="D430" t="str">
            <v>Khâu tổn thương gân gấp bàn tay ở vùng II</v>
          </cell>
          <cell r="E430" t="str">
            <v>PDB</v>
          </cell>
          <cell r="F430">
            <v>2604700</v>
          </cell>
          <cell r="G430" t="str">
            <v>Chưa bao gồm gân nhân tạo, thuốc và oxy</v>
          </cell>
        </row>
        <row r="431">
          <cell r="B431" t="str">
            <v>10.0841.0559</v>
          </cell>
          <cell r="C431" t="str">
            <v>Tái tạo phục hồi tổn thương gân gấp 2 thì</v>
          </cell>
          <cell r="D431" t="str">
            <v>Tái tạo phục hồi tổn thương gân gấp 2 thì</v>
          </cell>
          <cell r="E431" t="str">
            <v>PDB</v>
          </cell>
          <cell r="F431">
            <v>2604700</v>
          </cell>
          <cell r="G431" t="str">
            <v>Chưa bao gồm gân nhân tạo, thuốc và oxy</v>
          </cell>
        </row>
        <row r="432">
          <cell r="B432" t="str">
            <v>10.0842.0559</v>
          </cell>
          <cell r="C432" t="str">
            <v>Khâu phục hồi tổn thương gân duỗi</v>
          </cell>
          <cell r="D432" t="str">
            <v>Khâu phục hồi tổn thương gân duỗi</v>
          </cell>
          <cell r="E432" t="str">
            <v>P1</v>
          </cell>
          <cell r="F432">
            <v>2604700</v>
          </cell>
          <cell r="G432" t="str">
            <v>Chưa bao gồm gân nhân tạo, thuốc và oxy</v>
          </cell>
        </row>
        <row r="433">
          <cell r="B433" t="str">
            <v>10.0875.0559</v>
          </cell>
          <cell r="C433" t="str">
            <v>Phẫu thuật tổn thương gân chày trước</v>
          </cell>
          <cell r="D433" t="str">
            <v>Phẫu thuật tổn thương gân chày trước</v>
          </cell>
          <cell r="E433" t="str">
            <v>P2</v>
          </cell>
          <cell r="F433">
            <v>2604700</v>
          </cell>
          <cell r="G433" t="str">
            <v>Chưa bao gồm gân nhân tạo, thuốc và oxy</v>
          </cell>
        </row>
        <row r="434">
          <cell r="B434" t="str">
            <v>10.0876.0559</v>
          </cell>
          <cell r="C434" t="str">
            <v>Phẫu thuật tổn thương gân duỗi dài ngón I</v>
          </cell>
          <cell r="D434" t="str">
            <v>Phẫu thuật tổn thương gân duỗi dài ngón I</v>
          </cell>
          <cell r="E434" t="str">
            <v>P2</v>
          </cell>
          <cell r="F434">
            <v>2604700</v>
          </cell>
          <cell r="G434" t="str">
            <v>Chưa bao gồm gân nhân tạo, thuốc và oxy</v>
          </cell>
        </row>
        <row r="435">
          <cell r="B435" t="str">
            <v>10.0877.0559</v>
          </cell>
          <cell r="C435" t="str">
            <v>Phẫu thuật tổn thương gân Achille</v>
          </cell>
          <cell r="D435" t="str">
            <v>Phẫu thuật tổn thương gân Achille</v>
          </cell>
          <cell r="E435" t="str">
            <v>P1</v>
          </cell>
          <cell r="F435">
            <v>2604700</v>
          </cell>
          <cell r="G435" t="str">
            <v>Chưa bao gồm gân nhân tạo, thuốc và oxy</v>
          </cell>
        </row>
        <row r="436">
          <cell r="B436" t="str">
            <v>10.0878.0559</v>
          </cell>
          <cell r="C436" t="str">
            <v>Phẫu thuật tổn thương gân cơ mác bên</v>
          </cell>
          <cell r="D436" t="str">
            <v>Phẫu thuật tổn thương gân cơ mác bên</v>
          </cell>
          <cell r="E436" t="str">
            <v>P2</v>
          </cell>
          <cell r="F436">
            <v>2604700</v>
          </cell>
          <cell r="G436" t="str">
            <v>Chưa bao gồm gân nhân tạo, thuốc và oxy</v>
          </cell>
        </row>
        <row r="437">
          <cell r="B437" t="str">
            <v>10.0879.0559</v>
          </cell>
          <cell r="C437" t="str">
            <v>Phẫu thuật tổn thương gân gấp dài ngón I</v>
          </cell>
          <cell r="D437" t="str">
            <v>Phẫu thuật tổn thương gân gấp dài ngón I</v>
          </cell>
          <cell r="E437" t="str">
            <v>P2</v>
          </cell>
          <cell r="F437">
            <v>2604700</v>
          </cell>
          <cell r="G437" t="str">
            <v>Chưa bao gồm gân nhân tạo, thuốc và oxy</v>
          </cell>
        </row>
        <row r="438">
          <cell r="B438" t="str">
            <v>10.0880.0559</v>
          </cell>
          <cell r="C438" t="str">
            <v>Phẫu thuật tổn thương gân cơ chày sau</v>
          </cell>
          <cell r="D438" t="str">
            <v>Phẫu thuật tổn thương gân cơ chày sau</v>
          </cell>
          <cell r="E438" t="str">
            <v>P1</v>
          </cell>
          <cell r="F438">
            <v>2604700</v>
          </cell>
          <cell r="G438" t="str">
            <v>Chưa bao gồm gân nhân tạo, thuốc và oxy</v>
          </cell>
        </row>
        <row r="439">
          <cell r="B439" t="str">
            <v>10.0881.0559</v>
          </cell>
          <cell r="C439" t="str">
            <v>Phẫu thuật điều trị tổn thương gân cơ chóp xoay</v>
          </cell>
          <cell r="D439" t="str">
            <v>Phẫu thuật điều trị tổn thương gân cơ chóp xoay</v>
          </cell>
          <cell r="E439" t="str">
            <v>P1</v>
          </cell>
          <cell r="F439">
            <v>2604700</v>
          </cell>
          <cell r="G439" t="str">
            <v>Chưa bao gồm gân nhân tạo, thuốc và oxy</v>
          </cell>
        </row>
        <row r="440">
          <cell r="B440" t="str">
            <v>10.0882.0559</v>
          </cell>
          <cell r="C440" t="str">
            <v>Phẫu thuật đứt gân cơ nhị đầu</v>
          </cell>
          <cell r="D440" t="str">
            <v>Phẫu thuật đứt gân cơ nhị đầu</v>
          </cell>
          <cell r="E440" t="str">
            <v>P1</v>
          </cell>
          <cell r="F440">
            <v>2604700</v>
          </cell>
          <cell r="G440" t="str">
            <v>Chưa bao gồm gân nhân tạo, thuốc và oxy</v>
          </cell>
        </row>
        <row r="441">
          <cell r="B441" t="str">
            <v>10.0883.0559</v>
          </cell>
          <cell r="C441" t="str">
            <v>Phẫu thuật điều trị gân bánh chè</v>
          </cell>
          <cell r="D441" t="str">
            <v>Phẫu thuật điều trị gân bánh chè</v>
          </cell>
          <cell r="E441" t="str">
            <v>P1</v>
          </cell>
          <cell r="F441">
            <v>2604700</v>
          </cell>
          <cell r="G441" t="str">
            <v>Chưa bao gồm gân nhân tạo, thuốc và oxy</v>
          </cell>
        </row>
        <row r="442">
          <cell r="B442" t="str">
            <v>10.0884.0559</v>
          </cell>
          <cell r="C442" t="str">
            <v>Phẫu thuật điều trị đứt gân cơ nhị đầu đùi</v>
          </cell>
          <cell r="D442" t="str">
            <v>Phẫu thuật điều trị đứt gân cơ nhị đầu đùi</v>
          </cell>
          <cell r="E442" t="str">
            <v>P1</v>
          </cell>
          <cell r="F442">
            <v>2604700</v>
          </cell>
          <cell r="G442" t="str">
            <v>Chưa bao gồm gân nhân tạo, thuốc và oxy</v>
          </cell>
        </row>
        <row r="443">
          <cell r="B443" t="str">
            <v>10.0885.0559</v>
          </cell>
          <cell r="C443" t="str">
            <v>Phẫu thuật điều trị đứt gân Achille</v>
          </cell>
          <cell r="D443" t="str">
            <v>Phẫu thuật điều trị đứt gân Achille</v>
          </cell>
          <cell r="E443" t="str">
            <v>P1</v>
          </cell>
          <cell r="F443">
            <v>2604700</v>
          </cell>
          <cell r="G443" t="str">
            <v>Chưa bao gồm gân nhân tạo, thuốc và oxy</v>
          </cell>
        </row>
        <row r="444">
          <cell r="B444" t="str">
            <v>10.0886.0559</v>
          </cell>
          <cell r="C444" t="str">
            <v>Phẫu thuật điều trị đứt gân Achille tới muộn</v>
          </cell>
          <cell r="D444" t="str">
            <v>Phẫu thuật điều trị đứt gân Achille tới muộn</v>
          </cell>
          <cell r="E444" t="str">
            <v>PDB</v>
          </cell>
          <cell r="F444">
            <v>2604700</v>
          </cell>
          <cell r="G444" t="str">
            <v>Chưa bao gồm gân nhân tạo, thuốc và oxy</v>
          </cell>
        </row>
        <row r="445">
          <cell r="B445" t="str">
            <v>10.0888.0559</v>
          </cell>
          <cell r="C445" t="str">
            <v>Chuyển gân điều trị liệt đám rối thần kinh cánh tay</v>
          </cell>
          <cell r="D445" t="str">
            <v>Chuyển gân điều trị liệt đám rối thần kinh cánh tay</v>
          </cell>
          <cell r="E445" t="str">
            <v>P1</v>
          </cell>
          <cell r="F445">
            <v>2604700</v>
          </cell>
          <cell r="G445" t="str">
            <v>Chưa bao gồm gân nhân tạo, thuốc và oxy</v>
          </cell>
        </row>
        <row r="446">
          <cell r="B446" t="str">
            <v>10.0889.0559</v>
          </cell>
          <cell r="C446" t="str">
            <v>Chuyển gân điều trị liệt thần kinh mác chung</v>
          </cell>
          <cell r="D446" t="str">
            <v>Chuyển gân điều trị liệt thần kinh mác chung</v>
          </cell>
          <cell r="E446" t="str">
            <v>P1</v>
          </cell>
          <cell r="F446">
            <v>2604700</v>
          </cell>
          <cell r="G446" t="str">
            <v>Chưa bao gồm gân nhân tạo, thuốc và oxy</v>
          </cell>
        </row>
        <row r="447">
          <cell r="B447" t="str">
            <v>10.0963.0559</v>
          </cell>
          <cell r="C447" t="str">
            <v>Phẫu thuật nối gân duỗi/kéo dài gân(1 gân)</v>
          </cell>
          <cell r="D447" t="str">
            <v>Phẫu thuật nối gân duỗi/kéo dài gân(1 gân)</v>
          </cell>
          <cell r="E447" t="str">
            <v>P2</v>
          </cell>
          <cell r="F447">
            <v>2604700</v>
          </cell>
          <cell r="G447" t="str">
            <v>Chưa bao gồm gân nhân tạo, thuốc và oxy</v>
          </cell>
        </row>
        <row r="448">
          <cell r="B448" t="str">
            <v>10.0964.0559</v>
          </cell>
          <cell r="C448" t="str">
            <v>Phẫu thuật nối gân gấp/kéo dài gân (1 gân)</v>
          </cell>
          <cell r="D448" t="str">
            <v>Phẫu thuật nối gân gấp/kéo dài gân (1 gân)</v>
          </cell>
          <cell r="E448" t="str">
            <v>P2</v>
          </cell>
          <cell r="F448">
            <v>2604700</v>
          </cell>
          <cell r="G448" t="str">
            <v>Chưa bao gồm gân nhân tạo, thuốc và oxy</v>
          </cell>
        </row>
        <row r="449">
          <cell r="B449" t="str">
            <v>28.0337.0559</v>
          </cell>
          <cell r="C449" t="str">
            <v>Nối gân gấp</v>
          </cell>
          <cell r="D449" t="str">
            <v>Nối gân gấp</v>
          </cell>
          <cell r="E449" t="str">
            <v>P2</v>
          </cell>
          <cell r="F449">
            <v>2604700</v>
          </cell>
          <cell r="G449" t="str">
            <v>Chưa bao gồm gân nhân tạo, thuốc và oxy</v>
          </cell>
        </row>
        <row r="450">
          <cell r="B450" t="str">
            <v>28.0338.0559</v>
          </cell>
          <cell r="C450" t="str">
            <v>Phẫu thuật ghép gân gấp không sử dụng vi phẫu thuật</v>
          </cell>
          <cell r="D450" t="str">
            <v>Phẫu thuật ghép gân gấp không sử dụng vi phẫu thuật</v>
          </cell>
          <cell r="E450" t="str">
            <v>P1</v>
          </cell>
          <cell r="F450">
            <v>2604700</v>
          </cell>
          <cell r="G450" t="str">
            <v>Chưa bao gồm gân nhân tạo, thuốc và oxy</v>
          </cell>
        </row>
        <row r="451">
          <cell r="B451" t="str">
            <v>28.0340.0559</v>
          </cell>
          <cell r="C451" t="str">
            <v>Nối gân duỗi</v>
          </cell>
          <cell r="D451" t="str">
            <v>Nối gân duỗi</v>
          </cell>
          <cell r="E451" t="str">
            <v>P1</v>
          </cell>
          <cell r="F451">
            <v>2604700</v>
          </cell>
          <cell r="G451" t="str">
            <v>Chưa bao gồm gân nhân tạo, thuốc và oxy</v>
          </cell>
        </row>
        <row r="452">
          <cell r="B452" t="str">
            <v>28.0342.0559</v>
          </cell>
          <cell r="C452" t="str">
            <v>Khâu nối thần kinh không sử dụng vi phẫu thuật</v>
          </cell>
          <cell r="D452" t="str">
            <v>Khâu nối thần kinh không sử dụng vi phẫu thuật [tính 1 gân]</v>
          </cell>
          <cell r="E452" t="str">
            <v>P1</v>
          </cell>
          <cell r="F452">
            <v>2604700</v>
          </cell>
          <cell r="G452" t="str">
            <v>Chưa bao gồm gân nhân tạo, thuốc và oxy</v>
          </cell>
        </row>
        <row r="453">
          <cell r="B453" t="str">
            <v>28.0344.0559</v>
          </cell>
          <cell r="C453" t="str">
            <v>Gỡ dính thần kinh</v>
          </cell>
          <cell r="D453" t="str">
            <v>Gỡ dính thần kinh</v>
          </cell>
          <cell r="E453" t="str">
            <v>P2</v>
          </cell>
          <cell r="F453">
            <v>2604700</v>
          </cell>
          <cell r="G453" t="str">
            <v>Chưa bao gồm gân nhân tạo, thuốc và oxy</v>
          </cell>
        </row>
        <row r="454">
          <cell r="B454" t="str">
            <v>03.3882.0568</v>
          </cell>
          <cell r="C454" t="str">
            <v>Tạo hình thân đốt sống qua da bằng đổ cement</v>
          </cell>
          <cell r="D454" t="str">
            <v>Tạo hình thân đốt sống qua da bằng đổ cement</v>
          </cell>
          <cell r="E454" t="str">
            <v>P1</v>
          </cell>
          <cell r="F454">
            <v>4846800</v>
          </cell>
          <cell r="G454" t="str">
            <v>Chưa bao gồm kim chọc, xi măng sinh học hoặc hóa học, hệ thống bơm xi măng, bộ bơm xi măng có bóng hoặc không bóng, thuốc và oxy</v>
          </cell>
        </row>
        <row r="455">
          <cell r="B455" t="str">
            <v>10.1083.0568</v>
          </cell>
          <cell r="C455" t="str">
            <v>Tạo hình thân đốt sống bằng bơm cement sinh học qua cuống</v>
          </cell>
          <cell r="D455" t="str">
            <v>Tạo hình thân đốt sống bằng bơm cement sinh học qua cuống</v>
          </cell>
          <cell r="E455" t="str">
            <v>PDB</v>
          </cell>
          <cell r="F455">
            <v>4846800</v>
          </cell>
          <cell r="G455" t="str">
            <v>Chưa bao gồm kim chọc, xi măng sinh học hoặc hóa học, hệ thống bơm xi măng, bộ bơm xi măng có bóng hoặc không bóng, thuốc và oxy</v>
          </cell>
        </row>
        <row r="456">
          <cell r="B456" t="str">
            <v>10.1084.0568</v>
          </cell>
          <cell r="C456" t="str">
            <v>Tạo hình thân đốt sống bằng bơm cement sinh học có bóng</v>
          </cell>
          <cell r="D456" t="str">
            <v>Tạo hình thân đốt sống bằng bơm cement sinh học có bóng</v>
          </cell>
          <cell r="E456" t="str">
            <v>PDB</v>
          </cell>
          <cell r="F456">
            <v>4846800</v>
          </cell>
          <cell r="G456" t="str">
            <v>Chưa bao gồm kim chọc, xi măng sinh học hoặc hóa học, hệ thống bơm xi măng, bộ bơm xi măng có bóng hoặc không bóng, thuốc và oxy</v>
          </cell>
        </row>
        <row r="457">
          <cell r="B457" t="str">
            <v>10.1085.0568</v>
          </cell>
          <cell r="C457" t="str">
            <v>Tạo hình thân đốt sống bằng bơm cement sinh học có lồng titan</v>
          </cell>
          <cell r="D457" t="str">
            <v>Tạo hình thân đốt sống bằng bơm cement sinh học có lồng titan</v>
          </cell>
          <cell r="E457" t="str">
            <v>PDB</v>
          </cell>
          <cell r="F457">
            <v>4846800</v>
          </cell>
          <cell r="G457" t="str">
            <v>Chưa bao gồm kim chọc, xi măng sinh học hoặc hóa học, hệ thống bơm xi măng, bộ bơm xi măng có bóng hoặc không bóng, thuốc và oxy</v>
          </cell>
        </row>
        <row r="458">
          <cell r="B458" t="str">
            <v>10.1086.0568</v>
          </cell>
          <cell r="C458" t="str">
            <v>Bơm ciment qua đường ngoài cuống vào thân đốt sống</v>
          </cell>
          <cell r="D458" t="str">
            <v>Bơm ciment qua đường ngoài cuống vào thân đốt sống</v>
          </cell>
          <cell r="E458" t="str">
            <v>PDB</v>
          </cell>
          <cell r="F458">
            <v>4846800</v>
          </cell>
          <cell r="G458" t="str">
            <v>Chưa bao gồm kim chọc, xi măng sinh học hoặc hóa học, hệ thống bơm xi măng, bộ bơm xi măng có bóng hoặc không bóng, thuốc và oxy</v>
          </cell>
        </row>
        <row r="459">
          <cell r="B459" t="str">
            <v>03.3685.0571</v>
          </cell>
          <cell r="C459" t="str">
            <v>Phẫu thuật viêm xương cánh tay: đục, mổ, nạo, lấy xương chết, dẫn lưu</v>
          </cell>
          <cell r="D459" t="str">
            <v>Phẫu thuật viêm xương cánh tay: đục, mổ, nạo, lấy xương chết, dẫn lưu</v>
          </cell>
          <cell r="E459" t="str">
            <v>P3</v>
          </cell>
          <cell r="F459">
            <v>2493700</v>
          </cell>
          <cell r="G459" t="str">
            <v>Chưa bao gồm thuốc và oxy</v>
          </cell>
        </row>
        <row r="460">
          <cell r="B460" t="str">
            <v>03.3686.0571</v>
          </cell>
          <cell r="C460" t="str">
            <v>Phẫu thuật gãy mỏm trên ròng rọc xương cánh tay</v>
          </cell>
          <cell r="D460" t="str">
            <v>Phẫu thuật gãy mỏm trên ròng rọc xương cánh tay</v>
          </cell>
          <cell r="E460" t="str">
            <v>P2</v>
          </cell>
          <cell r="F460">
            <v>2493700</v>
          </cell>
          <cell r="G460" t="str">
            <v>Chưa bao gồm thuốc và oxy</v>
          </cell>
        </row>
        <row r="461">
          <cell r="B461" t="str">
            <v>03.3687.0571</v>
          </cell>
          <cell r="C461" t="str">
            <v>Phẫu thuật viêm xương cẳng tay đục, mổ, nạo, dẫn lưu</v>
          </cell>
          <cell r="D461" t="str">
            <v>Phẫu thuật viêm xương cẳng tay đục, mổ, nạo, dẫn lưu</v>
          </cell>
          <cell r="E461" t="str">
            <v>P3</v>
          </cell>
          <cell r="F461">
            <v>2493700</v>
          </cell>
          <cell r="G461" t="str">
            <v>Chưa bao gồm thuốc và oxy</v>
          </cell>
        </row>
        <row r="462">
          <cell r="B462" t="str">
            <v>03.3695.0571</v>
          </cell>
          <cell r="C462" t="str">
            <v>Phẫu thuật chuyển cơ giang ngắn ngón 1 điều trị tách ngón 1 bẩm sinh</v>
          </cell>
          <cell r="D462" t="str">
            <v>Phẫu thuật chuyển cơ giang ngắn ngón 1 điều trị tách ngón 1 bẩm sinh</v>
          </cell>
          <cell r="E462" t="str">
            <v>P2</v>
          </cell>
          <cell r="F462">
            <v>2493700</v>
          </cell>
          <cell r="G462" t="str">
            <v>Chưa bao gồm thuốc và oxy</v>
          </cell>
        </row>
        <row r="463">
          <cell r="B463" t="str">
            <v>03.3710.0571</v>
          </cell>
          <cell r="C463" t="str">
            <v>Phẫu thuật cắt bỏ ngón tay thừa</v>
          </cell>
          <cell r="D463" t="str">
            <v>Phẫu thuật cắt bỏ ngón tay thừa</v>
          </cell>
          <cell r="E463" t="str">
            <v>P3</v>
          </cell>
          <cell r="F463">
            <v>2493700</v>
          </cell>
          <cell r="G463" t="str">
            <v>Chưa bao gồm thuốc và oxy</v>
          </cell>
        </row>
        <row r="464">
          <cell r="B464" t="str">
            <v>03.3711.0571</v>
          </cell>
          <cell r="C464" t="str">
            <v>Tháo bỏ các ngón tay, đốt ngón tay</v>
          </cell>
          <cell r="D464" t="str">
            <v>Tháo bỏ các ngón tay, đốt ngón tay</v>
          </cell>
          <cell r="E464" t="str">
            <v>P2</v>
          </cell>
          <cell r="F464">
            <v>2493700</v>
          </cell>
          <cell r="G464" t="str">
            <v>Chưa bao gồm thuốc và oxy</v>
          </cell>
        </row>
        <row r="465">
          <cell r="B465" t="str">
            <v>03.3729.0571</v>
          </cell>
          <cell r="C465" t="str">
            <v>Phẫu thuật viêm xương khớp háng</v>
          </cell>
          <cell r="D465" t="str">
            <v>Phẫu thuật viêm xương khớp háng</v>
          </cell>
          <cell r="E465" t="str">
            <v>P1</v>
          </cell>
          <cell r="F465">
            <v>2493700</v>
          </cell>
          <cell r="G465" t="str">
            <v>Chưa bao gồm thuốc và oxy</v>
          </cell>
        </row>
        <row r="466">
          <cell r="B466" t="str">
            <v>03.3741.0571</v>
          </cell>
          <cell r="C466" t="str">
            <v>Phẫu thuật viêm xương đùi đục, mổ, nạo, lấy xương chết, dẫn lưu</v>
          </cell>
          <cell r="D466" t="str">
            <v>Phẫu thuật viêm xương đùi đục, mổ, nạo, lấy xương chết, dẫn lưu</v>
          </cell>
          <cell r="E466" t="str">
            <v>P1</v>
          </cell>
          <cell r="F466">
            <v>2493700</v>
          </cell>
          <cell r="G466" t="str">
            <v>Chưa bao gồm thuốc và oxy</v>
          </cell>
        </row>
        <row r="467">
          <cell r="B467" t="str">
            <v>03.3776.0571</v>
          </cell>
          <cell r="C467" t="str">
            <v>Phẫu thuật viêm xương cẳng chân: đục, mổ, nạo, lấy xương chết, dẫn lưu</v>
          </cell>
          <cell r="D467" t="str">
            <v>Phẫu thuật viêm xương cẳng chân: đục, mổ, nạo, lấy xương chết, dẫn lưu</v>
          </cell>
          <cell r="E467" t="str">
            <v>P1</v>
          </cell>
          <cell r="F467">
            <v>2493700</v>
          </cell>
          <cell r="G467" t="str">
            <v>Chưa bao gồm thuốc và oxy</v>
          </cell>
        </row>
        <row r="468">
          <cell r="B468" t="str">
            <v>03.3777.0571</v>
          </cell>
          <cell r="C468" t="str">
            <v>Phẫu thuật khoan xương có tưới rửa kháng sinh liên tục điều trị viêm xương tủy giai đoạn trung gian</v>
          </cell>
          <cell r="D468" t="str">
            <v>Phẫu thuật khoan xương có tưới rửa kháng sinh liên tục điều trị viêm xương tủy giai đoạn trung gian</v>
          </cell>
          <cell r="E468" t="str">
            <v>P1</v>
          </cell>
          <cell r="F468">
            <v>2493700</v>
          </cell>
          <cell r="G468" t="str">
            <v>Chưa bao gồm thuốc và oxy</v>
          </cell>
        </row>
        <row r="469">
          <cell r="B469" t="str">
            <v>03.3797.0571</v>
          </cell>
          <cell r="C469" t="str">
            <v>Tháo bỏ các ngón chân</v>
          </cell>
          <cell r="D469" t="str">
            <v>Tháo bỏ các ngón chân</v>
          </cell>
          <cell r="E469" t="str">
            <v>P2</v>
          </cell>
          <cell r="F469">
            <v>2493700</v>
          </cell>
          <cell r="G469" t="str">
            <v>Chưa bao gồm thuốc và oxy</v>
          </cell>
        </row>
        <row r="470">
          <cell r="B470" t="str">
            <v>03.3798.0571</v>
          </cell>
          <cell r="C470" t="str">
            <v>Tháo đốt bàn</v>
          </cell>
          <cell r="D470" t="str">
            <v>Tháo đốt bàn</v>
          </cell>
          <cell r="E470" t="str">
            <v>P2</v>
          </cell>
          <cell r="F470">
            <v>2493700</v>
          </cell>
          <cell r="G470" t="str">
            <v>Chưa bao gồm thuốc và oxy</v>
          </cell>
        </row>
        <row r="471">
          <cell r="B471" t="str">
            <v>03.3811.0571</v>
          </cell>
          <cell r="C471" t="str">
            <v>Cắt lọc da, cơ, cân trên 3% diện tích cơ thể</v>
          </cell>
          <cell r="D471" t="str">
            <v>Cắt lọc da, cơ, cân trên 3% diện tích cơ thể</v>
          </cell>
          <cell r="E471" t="str">
            <v>P2</v>
          </cell>
          <cell r="F471">
            <v>2493700</v>
          </cell>
          <cell r="G471" t="str">
            <v>Chưa bao gồm thuốc và oxy</v>
          </cell>
        </row>
        <row r="472">
          <cell r="B472" t="str">
            <v>03.3816.0571</v>
          </cell>
          <cell r="C472" t="str">
            <v>Phẫu thuật vết thương bàn tay, cắt lọc đơn thuần</v>
          </cell>
          <cell r="D472" t="str">
            <v>Phẫu thuật vết thương bàn tay, cắt lọc đơn thuần</v>
          </cell>
          <cell r="E472" t="str">
            <v>P2</v>
          </cell>
          <cell r="F472">
            <v>2493700</v>
          </cell>
          <cell r="G472" t="str">
            <v>Chưa bao gồm thuốc và oxy</v>
          </cell>
        </row>
        <row r="473">
          <cell r="B473" t="str">
            <v>04.0017.0571</v>
          </cell>
          <cell r="C473" t="str">
            <v>Phẫu thuật nạo viêm lao xương cánh tay</v>
          </cell>
          <cell r="D473" t="str">
            <v>Phẫu thuật nạo viêm lao xương cánh tay</v>
          </cell>
          <cell r="E473" t="str">
            <v>P2</v>
          </cell>
          <cell r="F473">
            <v>2493700</v>
          </cell>
          <cell r="G473" t="str">
            <v>Chưa bao gồm thuốc và oxy</v>
          </cell>
        </row>
        <row r="474">
          <cell r="B474" t="str">
            <v>04.0018.0571</v>
          </cell>
          <cell r="C474" t="str">
            <v>Phẫu thuật nạo viêm lao xương cẳng tay</v>
          </cell>
          <cell r="D474" t="str">
            <v>Phẫu thuật nạo viêm lao xương cẳng tay</v>
          </cell>
          <cell r="E474" t="str">
            <v>P2</v>
          </cell>
          <cell r="F474">
            <v>2493700</v>
          </cell>
          <cell r="G474" t="str">
            <v>Chưa bao gồm thuốc và oxy</v>
          </cell>
        </row>
        <row r="475">
          <cell r="B475" t="str">
            <v>04.0019.0571</v>
          </cell>
          <cell r="C475" t="str">
            <v>Phẫu thuật nạo viêm lao xương đốt bàn - ngón tay</v>
          </cell>
          <cell r="D475" t="str">
            <v>Phẫu thuật nạo viêm lao xương đốt bàn - ngón tay</v>
          </cell>
          <cell r="E475" t="str">
            <v>P2</v>
          </cell>
          <cell r="F475">
            <v>2493700</v>
          </cell>
          <cell r="G475" t="str">
            <v>Chưa bao gồm thuốc và oxy</v>
          </cell>
        </row>
        <row r="476">
          <cell r="B476" t="str">
            <v>04.0021.0571</v>
          </cell>
          <cell r="C476" t="str">
            <v>Phẫu thuật nạo viêm lao xương chậu</v>
          </cell>
          <cell r="D476" t="str">
            <v>Phẫu thuật nạo viêm lao xương chậu</v>
          </cell>
          <cell r="E476" t="str">
            <v>P2</v>
          </cell>
          <cell r="F476">
            <v>2493700</v>
          </cell>
          <cell r="G476" t="str">
            <v>Chưa bao gồm thuốc và oxy</v>
          </cell>
        </row>
        <row r="477">
          <cell r="B477" t="str">
            <v>04.0025.0571</v>
          </cell>
          <cell r="C477" t="str">
            <v>Phẫu thuật nạo viêm lao xương đùi</v>
          </cell>
          <cell r="D477" t="str">
            <v>Phẫu thuật nạo viêm lao xương đùi</v>
          </cell>
          <cell r="E477" t="str">
            <v>P2</v>
          </cell>
          <cell r="F477">
            <v>2493700</v>
          </cell>
          <cell r="G477" t="str">
            <v>Chưa bao gồm thuốc và oxy</v>
          </cell>
        </row>
        <row r="478">
          <cell r="B478" t="str">
            <v>04.0026.0571</v>
          </cell>
          <cell r="C478" t="str">
            <v>Phẫu thuật nạo viêm lao xương cẳng chân</v>
          </cell>
          <cell r="D478" t="str">
            <v>Phẫu thuật nạo viêm lao xương cẳng chân</v>
          </cell>
          <cell r="E478" t="str">
            <v>P2</v>
          </cell>
          <cell r="F478">
            <v>2493700</v>
          </cell>
          <cell r="G478" t="str">
            <v>Chưa bao gồm thuốc và oxy</v>
          </cell>
        </row>
        <row r="479">
          <cell r="B479" t="str">
            <v>04.0027.0571</v>
          </cell>
          <cell r="C479" t="str">
            <v>Phẫu thuật nạo viêm lao xương bàn-ngón chân</v>
          </cell>
          <cell r="D479" t="str">
            <v>Phẫu thuật nạo viêm lao xương bàn-ngón chân</v>
          </cell>
          <cell r="E479" t="str">
            <v>P2</v>
          </cell>
          <cell r="F479">
            <v>2493700</v>
          </cell>
          <cell r="G479" t="str">
            <v>Chưa bao gồm thuốc và oxy</v>
          </cell>
        </row>
        <row r="480">
          <cell r="B480" t="str">
            <v>04.0038.0571</v>
          </cell>
          <cell r="C480" t="str">
            <v>Phẫu thuật nạo viêm lao thành ngực</v>
          </cell>
          <cell r="D480" t="str">
            <v>Phẫu thuật nạo viêm lao thành ngực</v>
          </cell>
          <cell r="E480" t="str">
            <v>P2</v>
          </cell>
          <cell r="F480">
            <v>2493700</v>
          </cell>
          <cell r="G480" t="str">
            <v>Chưa bao gồm thuốc và oxy</v>
          </cell>
        </row>
        <row r="481">
          <cell r="B481" t="str">
            <v>04.0039.0571</v>
          </cell>
          <cell r="C481" t="str">
            <v>Phẫu thuật nạo dò hạch lao vùng cổ</v>
          </cell>
          <cell r="D481" t="str">
            <v>Phẫu thuật nạo dò hạch lao vùng cổ</v>
          </cell>
          <cell r="E481" t="str">
            <v>P2</v>
          </cell>
          <cell r="F481">
            <v>2493700</v>
          </cell>
          <cell r="G481" t="str">
            <v>Chưa bao gồm thuốc và oxy</v>
          </cell>
        </row>
        <row r="482">
          <cell r="B482" t="str">
            <v>04.0040.0571</v>
          </cell>
          <cell r="C482" t="str">
            <v>Phẫu thuật nạo dò hạch lao vùng nách</v>
          </cell>
          <cell r="D482" t="str">
            <v>Phẫu thuật nạo dò hạch lao vùng nách</v>
          </cell>
          <cell r="E482" t="str">
            <v>P2</v>
          </cell>
          <cell r="F482">
            <v>2493700</v>
          </cell>
          <cell r="G482" t="str">
            <v>Chưa bao gồm thuốc và oxy</v>
          </cell>
        </row>
        <row r="483">
          <cell r="B483" t="str">
            <v>04.0041.0571</v>
          </cell>
          <cell r="C483" t="str">
            <v>Phẫu thuật nạo dò hạch lao vùng bẹn</v>
          </cell>
          <cell r="D483" t="str">
            <v>Phẫu thuật nạo dò hạch lao vùng bẹn</v>
          </cell>
          <cell r="E483" t="str">
            <v>P2</v>
          </cell>
          <cell r="F483">
            <v>2493700</v>
          </cell>
          <cell r="G483" t="str">
            <v>Chưa bao gồm thuốc và oxy</v>
          </cell>
        </row>
        <row r="484">
          <cell r="B484" t="str">
            <v>04.0057.0571</v>
          </cell>
          <cell r="C484" t="str">
            <v>Phẫu thuật nạo viêm lao xương sọ</v>
          </cell>
          <cell r="D484" t="str">
            <v>Phẫu thuật nạo viêm lao xương sọ</v>
          </cell>
          <cell r="E484" t="str">
            <v>P2</v>
          </cell>
          <cell r="F484">
            <v>2493700</v>
          </cell>
          <cell r="G484" t="str">
            <v>Chưa bao gồm thuốc và oxy</v>
          </cell>
        </row>
        <row r="485">
          <cell r="B485" t="str">
            <v>04.0058.0571</v>
          </cell>
          <cell r="C485" t="str">
            <v>Phẫu thuật nạo viêm lao xương ức</v>
          </cell>
          <cell r="D485" t="str">
            <v>Phẫu thuật nạo viêm lao xương ức</v>
          </cell>
          <cell r="E485" t="str">
            <v>P2</v>
          </cell>
          <cell r="F485">
            <v>2493700</v>
          </cell>
          <cell r="G485" t="str">
            <v>Chưa bao gồm thuốc và oxy</v>
          </cell>
        </row>
        <row r="486">
          <cell r="B486" t="str">
            <v>07.0218.0571</v>
          </cell>
          <cell r="C486" t="str">
            <v>Cắt đoạn xương bàn chân trên người bệnh đái tháo đường</v>
          </cell>
          <cell r="D486" t="str">
            <v>Cắt đoạn xương bàn chân trên người bệnh đái tháo đường</v>
          </cell>
          <cell r="E486" t="str">
            <v>P2</v>
          </cell>
          <cell r="F486">
            <v>2493700</v>
          </cell>
          <cell r="G486" t="str">
            <v>Chưa bao gồm thuốc và oxy</v>
          </cell>
        </row>
        <row r="487">
          <cell r="B487" t="str">
            <v>10.0037.0571</v>
          </cell>
          <cell r="C487" t="str">
            <v>Phẫu thuật điều trị viêm xương đốt sống</v>
          </cell>
          <cell r="D487" t="str">
            <v>Phẫu thuật điều trị viêm xương đốt sống</v>
          </cell>
          <cell r="E487" t="str">
            <v>P1</v>
          </cell>
          <cell r="F487">
            <v>2493700</v>
          </cell>
          <cell r="G487" t="str">
            <v>Chưa bao gồm thuốc và oxy</v>
          </cell>
        </row>
        <row r="488">
          <cell r="B488" t="str">
            <v>10.0851.0571</v>
          </cell>
          <cell r="C488" t="str">
            <v>Phẫu thuật tạo hình điều trị tật thừa ngón tay</v>
          </cell>
          <cell r="D488" t="str">
            <v>Phẫu thuật tạo hình điều trị tật thừa ngón tay</v>
          </cell>
          <cell r="E488" t="str">
            <v>P1</v>
          </cell>
          <cell r="F488">
            <v>2493700</v>
          </cell>
          <cell r="G488" t="str">
            <v>Chưa bao gồm thuốc và oxy</v>
          </cell>
        </row>
        <row r="489">
          <cell r="B489" t="str">
            <v>10.0859.0571</v>
          </cell>
          <cell r="C489" t="str">
            <v>Phẫu thuật bệnh lý nhiễm trùng bàn tay</v>
          </cell>
          <cell r="D489" t="str">
            <v>Phẫu thuật bệnh lý nhiễm trùng bàn tay</v>
          </cell>
          <cell r="E489" t="str">
            <v>P1</v>
          </cell>
          <cell r="F489">
            <v>2493700</v>
          </cell>
          <cell r="G489" t="str">
            <v>Chưa bao gồm thuốc và oxy</v>
          </cell>
        </row>
        <row r="490">
          <cell r="B490" t="str">
            <v>10.0862.0571</v>
          </cell>
          <cell r="C490" t="str">
            <v>Phẫu thuật làm mỏm cụt ngón và đốt bàn ngón</v>
          </cell>
          <cell r="D490" t="str">
            <v>Phẫu thuật làm mỏm cụt ngón và đốt bàn ngón</v>
          </cell>
          <cell r="E490" t="str">
            <v>P2</v>
          </cell>
          <cell r="F490">
            <v>2493700</v>
          </cell>
          <cell r="G490" t="str">
            <v>Chưa bao gồm thuốc và oxy</v>
          </cell>
        </row>
        <row r="491">
          <cell r="B491" t="str">
            <v>10.0874.0571</v>
          </cell>
          <cell r="C491" t="str">
            <v>Cụt chấn thương cổ và bàn chân</v>
          </cell>
          <cell r="D491" t="str">
            <v>Cụt chấn thương cổ và bàn chân</v>
          </cell>
          <cell r="E491" t="str">
            <v>P2</v>
          </cell>
          <cell r="F491">
            <v>2493700</v>
          </cell>
          <cell r="G491" t="str">
            <v>Chưa bao gồm thuốc và oxy</v>
          </cell>
        </row>
        <row r="492">
          <cell r="B492" t="str">
            <v>10.0947.0571</v>
          </cell>
          <cell r="C492" t="str">
            <v>Phẫu thuật lấy xương chết, nạo viêm</v>
          </cell>
          <cell r="D492" t="str">
            <v>Phẫu thuật lấy xương chết, nạo viêm</v>
          </cell>
          <cell r="E492" t="str">
            <v>P2</v>
          </cell>
          <cell r="F492">
            <v>2493700</v>
          </cell>
          <cell r="G492" t="str">
            <v>Chưa bao gồm thuốc và oxy</v>
          </cell>
        </row>
        <row r="493">
          <cell r="B493" t="str">
            <v>10.0952.0571</v>
          </cell>
          <cell r="C493" t="str">
            <v>Phẫu thuật sửa mỏm cụt chi</v>
          </cell>
          <cell r="D493" t="str">
            <v>Phẫu thuật sửa mỏm cụt chi</v>
          </cell>
          <cell r="E493" t="str">
            <v>P2</v>
          </cell>
          <cell r="F493">
            <v>2493700</v>
          </cell>
          <cell r="G493" t="str">
            <v>Chưa bao gồm thuốc và oxy</v>
          </cell>
        </row>
        <row r="494">
          <cell r="B494" t="str">
            <v>10.0953.0571</v>
          </cell>
          <cell r="C494" t="str">
            <v>Phẫu thuật sửa mỏm cụt ngón tay/ngón chân (1 ngón)</v>
          </cell>
          <cell r="D494" t="str">
            <v>Phẫu thuật sửa mỏm cụt ngón tay/ngón chân (1 ngón)</v>
          </cell>
          <cell r="E494" t="str">
            <v>P2</v>
          </cell>
          <cell r="F494">
            <v>2493700</v>
          </cell>
          <cell r="G494" t="str">
            <v>Chưa bao gồm thuốc và oxy</v>
          </cell>
        </row>
        <row r="495">
          <cell r="B495" t="str">
            <v>10.0979.0571</v>
          </cell>
          <cell r="C495" t="str">
            <v>Phẫu thuật viêm xương</v>
          </cell>
          <cell r="D495" t="str">
            <v>Phẫu thuật viêm xương</v>
          </cell>
          <cell r="E495" t="str">
            <v>P2</v>
          </cell>
          <cell r="F495">
            <v>2493700</v>
          </cell>
          <cell r="G495" t="str">
            <v>Chưa bao gồm thuốc và oxy</v>
          </cell>
        </row>
        <row r="496">
          <cell r="B496" t="str">
            <v>10.0980.0571</v>
          </cell>
          <cell r="C496" t="str">
            <v>Phẫu thuật nạo viêm + lấy xương chết</v>
          </cell>
          <cell r="D496" t="str">
            <v>Phẫu thuật nạo viêm + lấy xương chết</v>
          </cell>
          <cell r="E496" t="str">
            <v>P1</v>
          </cell>
          <cell r="F496">
            <v>2493700</v>
          </cell>
          <cell r="G496" t="str">
            <v>Chưa bao gồm thuốc và oxy</v>
          </cell>
        </row>
        <row r="497">
          <cell r="B497" t="str">
            <v>28.0280.0571</v>
          </cell>
          <cell r="C497" t="str">
            <v>Phẫu thuật cắt bỏ tổ chức hoại tử trong ổ loét tì đè</v>
          </cell>
          <cell r="D497" t="str">
            <v>Phẫu thuật cắt bỏ tổ chức hoại tử trong ổ loét tì đè</v>
          </cell>
          <cell r="E497" t="str">
            <v>P2</v>
          </cell>
          <cell r="F497">
            <v>2493700</v>
          </cell>
          <cell r="G497" t="str">
            <v>Chưa bao gồm thuốc và oxy</v>
          </cell>
        </row>
        <row r="498">
          <cell r="B498" t="str">
            <v>03.3077.0572</v>
          </cell>
          <cell r="C498" t="str">
            <v>Khâu nối dây thần kinh ngoại biên</v>
          </cell>
          <cell r="D498" t="str">
            <v>Khâu nối dây thần kinh ngoại biên</v>
          </cell>
          <cell r="E498" t="str">
            <v>P1</v>
          </cell>
          <cell r="F498">
            <v>2707000</v>
          </cell>
          <cell r="G498" t="str">
            <v>Chưa bao gồm thuốc và oxy</v>
          </cell>
        </row>
        <row r="499">
          <cell r="B499" t="str">
            <v>03.3805.0572</v>
          </cell>
          <cell r="C499" t="str">
            <v>Khâu nối thần kinh</v>
          </cell>
          <cell r="D499" t="str">
            <v>Khâu nối thần kinh</v>
          </cell>
          <cell r="E499" t="str">
            <v>P1</v>
          </cell>
          <cell r="F499">
            <v>2707000</v>
          </cell>
          <cell r="G499" t="str">
            <v>Chưa bao gồm thuốc và oxy</v>
          </cell>
        </row>
        <row r="500">
          <cell r="B500" t="str">
            <v>03.3806.0572</v>
          </cell>
          <cell r="C500" t="str">
            <v>Gỡ dính thần kinh</v>
          </cell>
          <cell r="D500" t="str">
            <v>Gỡ dính thần kinh</v>
          </cell>
          <cell r="E500" t="str">
            <v>P1</v>
          </cell>
          <cell r="F500">
            <v>2707000</v>
          </cell>
          <cell r="G500" t="str">
            <v>Chưa bao gồm thuốc và oxy</v>
          </cell>
        </row>
        <row r="501">
          <cell r="B501" t="str">
            <v>10.0887.0572</v>
          </cell>
          <cell r="C501" t="str">
            <v>Phẫu thuật điều trị tổn thương đám rối thần kinh cánh tay</v>
          </cell>
          <cell r="D501" t="str">
            <v>Phẫu thuật điều trị tổn thương đám rối thần kinh cánh tay</v>
          </cell>
          <cell r="E501" t="str">
            <v>PDB</v>
          </cell>
          <cell r="F501">
            <v>2707000</v>
          </cell>
          <cell r="G501" t="str">
            <v>Chưa bao gồm thuốc và oxy</v>
          </cell>
        </row>
        <row r="502">
          <cell r="B502" t="str">
            <v>10.0966.0572</v>
          </cell>
          <cell r="C502" t="str">
            <v>Phẫu thuật nối thần kinh (1 dây)</v>
          </cell>
          <cell r="D502" t="str">
            <v>Phẫu thuật nối thần kinh (1 dây)</v>
          </cell>
          <cell r="E502" t="str">
            <v>P2</v>
          </cell>
          <cell r="F502">
            <v>2707000</v>
          </cell>
          <cell r="G502" t="str">
            <v>Chưa bao gồm thuốc và oxy</v>
          </cell>
        </row>
        <row r="503">
          <cell r="B503" t="str">
            <v>15.0256.0572</v>
          </cell>
          <cell r="C503" t="str">
            <v>Phẫu thuật khâu nối thần kinh ngoại biên vùng mặt cổ</v>
          </cell>
          <cell r="D503" t="str">
            <v>Phẫu thuật khâu nối thần kinh ngoại biên vùng mặt cổ</v>
          </cell>
          <cell r="E503" t="str">
            <v>P1</v>
          </cell>
          <cell r="F503">
            <v>2707000</v>
          </cell>
          <cell r="G503" t="str">
            <v>Chưa bao gồm thuốc và oxy</v>
          </cell>
        </row>
        <row r="504">
          <cell r="B504" t="str">
            <v>03.3807.0574</v>
          </cell>
          <cell r="C504" t="str">
            <v>Vá da dày toàn bộ, diện tích bằng và trên 10 cm2</v>
          </cell>
          <cell r="D504" t="str">
            <v>Vá da dày toàn bộ, diện tích bằng và trên 10 cm2</v>
          </cell>
          <cell r="E504" t="str">
            <v>P2</v>
          </cell>
          <cell r="F504">
            <v>3964400</v>
          </cell>
          <cell r="G504" t="str">
            <v>Chưa bao gồm thuốc và oxy</v>
          </cell>
        </row>
        <row r="505">
          <cell r="B505" t="str">
            <v>07.0221.0574</v>
          </cell>
          <cell r="C505" t="str">
            <v>Ghép da tự thân bằng mảnh da tròn nhỏ</v>
          </cell>
          <cell r="D505" t="str">
            <v>Ghép da tự thân bằng mảnh da tròn nhỏ</v>
          </cell>
          <cell r="E505" t="str">
            <v>P2</v>
          </cell>
          <cell r="F505">
            <v>3964400</v>
          </cell>
          <cell r="G505" t="str">
            <v>Chưa bao gồm thuốc và oxy</v>
          </cell>
        </row>
        <row r="506">
          <cell r="B506" t="str">
            <v>07.0223.0574</v>
          </cell>
          <cell r="C506" t="str">
            <v>Ghép da tự thân bằng mảnh da mắt lưới trên người bệnh đái tháo đường</v>
          </cell>
          <cell r="D506" t="str">
            <v>Ghép da tự thân bằng mảnh da mắt lưới trên người bệnh đái tháo đường</v>
          </cell>
          <cell r="E506" t="str">
            <v>P2</v>
          </cell>
          <cell r="F506">
            <v>3964400</v>
          </cell>
          <cell r="G506" t="str">
            <v>Chưa bao gồm thuốc và oxy</v>
          </cell>
        </row>
        <row r="507">
          <cell r="B507" t="str">
            <v>07.0224.0574</v>
          </cell>
          <cell r="C507" t="str">
            <v>Ghép da tự thân bằng các mảnh da lớn, dày toàn lớp da trên người bệnh đái tháo đường</v>
          </cell>
          <cell r="D507" t="str">
            <v>Ghép da tự thân bằng các mảnh da lớn, dày toàn lớp da trên người bệnh đái tháo đường</v>
          </cell>
          <cell r="E507" t="str">
            <v>P1</v>
          </cell>
          <cell r="F507">
            <v>3964400</v>
          </cell>
          <cell r="G507" t="str">
            <v>Chưa bao gồm thuốc và oxy</v>
          </cell>
        </row>
        <row r="508">
          <cell r="B508" t="str">
            <v>10.0962.0574</v>
          </cell>
          <cell r="C508" t="str">
            <v>Phẫu thuật vá da diện tích &gt;10 cm2</v>
          </cell>
          <cell r="D508" t="str">
            <v>Phẫu thuật vá da diện tích &gt;10 cm2</v>
          </cell>
          <cell r="E508" t="str">
            <v>P1</v>
          </cell>
          <cell r="F508">
            <v>3964400</v>
          </cell>
          <cell r="G508" t="str">
            <v>Chưa bao gồm thuốc và oxy</v>
          </cell>
        </row>
        <row r="509">
          <cell r="B509" t="str">
            <v>28.0008.0574</v>
          </cell>
          <cell r="C509" t="str">
            <v>Phẫu thuật điều trị da đầu đứt rời không sử dụng kỹ thuật vi phẫu</v>
          </cell>
          <cell r="D509" t="str">
            <v>Phẫu thuật điều trị da đầu đứt rời không sử dụng kỹ thuật vi phẫu [diện tích &gt;10 cm2]</v>
          </cell>
          <cell r="E509" t="str">
            <v>PDB</v>
          </cell>
          <cell r="F509">
            <v>3964400</v>
          </cell>
          <cell r="G509" t="str">
            <v>Chưa bao gồm thuốc và oxy</v>
          </cell>
        </row>
        <row r="510">
          <cell r="B510" t="str">
            <v>28.0013.0574</v>
          </cell>
          <cell r="C510" t="str">
            <v>Tạo hình khuyết da đầu bằng ghép da mỏng</v>
          </cell>
          <cell r="D510" t="str">
            <v>Tạo hình khuyết da đầu bằng ghép da mỏng [diện tích &gt;10 cm2]</v>
          </cell>
          <cell r="E510" t="str">
            <v>P2</v>
          </cell>
          <cell r="F510">
            <v>3964400</v>
          </cell>
          <cell r="G510" t="str">
            <v>Chưa bao gồm thuốc và oxy</v>
          </cell>
        </row>
        <row r="511">
          <cell r="B511" t="str">
            <v>28.0014.0574</v>
          </cell>
          <cell r="C511" t="str">
            <v>Tạo hình khuyết da đầu bằng ghép da dày</v>
          </cell>
          <cell r="D511" t="str">
            <v>Tạo hình khuyết da đầu bằng ghép da dày [diện tích &gt;10 cm2]</v>
          </cell>
          <cell r="E511" t="str">
            <v>P2</v>
          </cell>
          <cell r="F511">
            <v>3964400</v>
          </cell>
          <cell r="G511" t="str">
            <v>Chưa bao gồm thuốc và oxy</v>
          </cell>
        </row>
        <row r="512">
          <cell r="B512" t="str">
            <v>28.0287.0574</v>
          </cell>
          <cell r="C512" t="str">
            <v>Phẫu thuật ghép mảnh da dương vật bị lột găng</v>
          </cell>
          <cell r="D512" t="str">
            <v>Phẫu thuật ghép mảnh da dương vật bị lột găng</v>
          </cell>
          <cell r="E512" t="str">
            <v>P1</v>
          </cell>
          <cell r="F512">
            <v>3964400</v>
          </cell>
          <cell r="G512" t="str">
            <v>Chưa bao gồm thuốc và oxy</v>
          </cell>
        </row>
        <row r="513">
          <cell r="B513" t="str">
            <v>28.0304.0574</v>
          </cell>
          <cell r="C513" t="str">
            <v>Phẫu thuật tạo hình dị tật ngắn âm đạo bằng ghép da tự thân</v>
          </cell>
          <cell r="D513" t="str">
            <v>Phẫu thuật tạo hình dị tật ngắn âm đạo bằng ghép da tự thân</v>
          </cell>
          <cell r="E513" t="str">
            <v>P2</v>
          </cell>
          <cell r="F513">
            <v>3964400</v>
          </cell>
          <cell r="G513" t="str">
            <v>Chưa bao gồm thuốc và oxy</v>
          </cell>
        </row>
        <row r="514">
          <cell r="B514" t="str">
            <v>28.0305.0574</v>
          </cell>
          <cell r="C514" t="str">
            <v>Phẫu thuật tạo hình dị tật ngắn âm đạo bằng vạt có cuống mạch nuôi</v>
          </cell>
          <cell r="D514" t="str">
            <v>Phẫu thuật tạo hình dị tật ngắn âm đạo bằng vạt có cuống mạch nuôi</v>
          </cell>
          <cell r="E514" t="str">
            <v>P1</v>
          </cell>
          <cell r="F514">
            <v>3964400</v>
          </cell>
          <cell r="G514" t="str">
            <v>Chưa bao gồm thuốc và oxy</v>
          </cell>
        </row>
        <row r="515">
          <cell r="B515" t="str">
            <v>28.0373.0574</v>
          </cell>
          <cell r="C515" t="str">
            <v>Phẫu thuật sửa sẹo co ngón tay bằng ghép da tự thân</v>
          </cell>
          <cell r="D515" t="str">
            <v>Phẫu thuật sửa sẹo co ngón tay bằng ghép da tự thân</v>
          </cell>
          <cell r="E515" t="str">
            <v>P2</v>
          </cell>
          <cell r="F515">
            <v>3964400</v>
          </cell>
          <cell r="G515" t="str">
            <v>Chưa bao gồm thuốc và oxy</v>
          </cell>
        </row>
        <row r="516">
          <cell r="B516" t="str">
            <v>28.0385.0574</v>
          </cell>
          <cell r="C516" t="str">
            <v>Phẫu thuật tạo hình các khuyết da vùng đùi bằng ghép da tự thân</v>
          </cell>
          <cell r="D516" t="str">
            <v>Phẫu thuật tạo hình các khuyết da vùng đùi bằng ghép da tự thân</v>
          </cell>
          <cell r="E516" t="str">
            <v>P2</v>
          </cell>
          <cell r="F516">
            <v>3964400</v>
          </cell>
          <cell r="G516" t="str">
            <v>Chưa bao gồm thuốc và oxy</v>
          </cell>
        </row>
        <row r="517">
          <cell r="B517" t="str">
            <v>28.0386.0574</v>
          </cell>
          <cell r="C517" t="str">
            <v>Phẫu thuật tạo hình các khuyết da vùng khoeo bằng ghép da tự thân</v>
          </cell>
          <cell r="D517" t="str">
            <v>Phẫu thuật tạo hình các khuyết da vùng khoeo bằng ghép da tự thân</v>
          </cell>
          <cell r="E517" t="str">
            <v>P2</v>
          </cell>
          <cell r="F517">
            <v>3964400</v>
          </cell>
          <cell r="G517" t="str">
            <v>Chưa bao gồm thuốc và oxy</v>
          </cell>
        </row>
        <row r="518">
          <cell r="B518" t="str">
            <v>28.0387.0574</v>
          </cell>
          <cell r="C518" t="str">
            <v>Phẫu thuật tạo hình các khuyết da vùng cẳng bằng ghép da tự thân</v>
          </cell>
          <cell r="D518" t="str">
            <v>Phẫu thuật tạo hình các khuyết da vùng cẳng bằng ghép da tự thân</v>
          </cell>
          <cell r="E518" t="str">
            <v>P2</v>
          </cell>
          <cell r="F518">
            <v>3964400</v>
          </cell>
          <cell r="G518" t="str">
            <v>Chưa bao gồm thuốc và oxy</v>
          </cell>
        </row>
        <row r="519">
          <cell r="B519" t="str">
            <v>03.1615.0575</v>
          </cell>
          <cell r="C519" t="str">
            <v>Ghép da hay vạt da điều trị hở mi do sẹo</v>
          </cell>
          <cell r="D519" t="str">
            <v>Ghép da hay vạt da điều trị hở mi do sẹo</v>
          </cell>
          <cell r="E519" t="str">
            <v>P1</v>
          </cell>
          <cell r="F519">
            <v>2583600</v>
          </cell>
          <cell r="G519" t="str">
            <v>Chưa bao gồm thuốc và oxy</v>
          </cell>
        </row>
        <row r="520">
          <cell r="B520" t="str">
            <v>03.1648.0575</v>
          </cell>
          <cell r="C520" t="str">
            <v>Ghép da dị loại độc lập</v>
          </cell>
          <cell r="D520" t="str">
            <v>Ghép da dị loại độc lập</v>
          </cell>
          <cell r="E520" t="str">
            <v>P1</v>
          </cell>
          <cell r="F520">
            <v>2583600</v>
          </cell>
          <cell r="G520" t="str">
            <v>Chưa bao gồm thuốc và oxy</v>
          </cell>
        </row>
        <row r="521">
          <cell r="B521" t="str">
            <v>03.3783.0575</v>
          </cell>
          <cell r="C521" t="str">
            <v>Phẫu thuật điều trị tách bàn chân (càng cua)</v>
          </cell>
          <cell r="D521" t="str">
            <v>Phẫu thuật điều trị tách bàn chân (càng cua)</v>
          </cell>
          <cell r="E521" t="str">
            <v>P2</v>
          </cell>
          <cell r="F521">
            <v>2583600</v>
          </cell>
          <cell r="G521" t="str">
            <v>Chưa bao gồm thuốc và oxy</v>
          </cell>
        </row>
        <row r="522">
          <cell r="B522" t="str">
            <v>03.3824.0575</v>
          </cell>
          <cell r="C522" t="str">
            <v>Vá da dày toàn bộ, diện tích dưới 10 cm2</v>
          </cell>
          <cell r="D522" t="str">
            <v>Vá da dày toàn bộ, diện tích dưới 10 cm2</v>
          </cell>
          <cell r="E522" t="str">
            <v>P2</v>
          </cell>
          <cell r="F522">
            <v>2583600</v>
          </cell>
          <cell r="G522" t="str">
            <v>Chưa bao gồm thuốc và oxy</v>
          </cell>
        </row>
        <row r="523">
          <cell r="B523" t="str">
            <v>07.0222.0575</v>
          </cell>
          <cell r="C523" t="str">
            <v>Ghép da tự thân bằng mảnh da dài mỏng trên người bệnh đái tháo đường</v>
          </cell>
          <cell r="D523" t="str">
            <v>Ghép da tự thân bằng mảnh da dài mỏng trên người bệnh đái tháo đường</v>
          </cell>
          <cell r="E523" t="str">
            <v>P2</v>
          </cell>
          <cell r="F523">
            <v>2583600</v>
          </cell>
          <cell r="G523" t="str">
            <v>Chưa bao gồm thuốc và oxy</v>
          </cell>
        </row>
        <row r="524">
          <cell r="B524" t="str">
            <v>10.0850.0575</v>
          </cell>
          <cell r="C524" t="str">
            <v>Phẫu thuật tạo hình điều trị tật dính ngón tay</v>
          </cell>
          <cell r="D524" t="str">
            <v>Phẫu thuật tạo hình điều trị tật dính ngón tay</v>
          </cell>
          <cell r="E524" t="str">
            <v>P1</v>
          </cell>
          <cell r="F524">
            <v>2583600</v>
          </cell>
          <cell r="G524" t="str">
            <v>Chưa bao gồm thuốc và oxy</v>
          </cell>
        </row>
        <row r="525">
          <cell r="B525" t="str">
            <v>10.0961.0575</v>
          </cell>
          <cell r="C525" t="str">
            <v>Phẫu thuật vá da diện tích từ 5- 10 cm2</v>
          </cell>
          <cell r="D525" t="str">
            <v>Phẫu thuật vá da diện tích từ 5-10 cm2</v>
          </cell>
          <cell r="E525" t="str">
            <v>P2</v>
          </cell>
          <cell r="F525">
            <v>2583600</v>
          </cell>
          <cell r="G525" t="str">
            <v>Chưa bao gồm thuốc và oxy</v>
          </cell>
        </row>
        <row r="526">
          <cell r="B526" t="str">
            <v>14.0129.0575</v>
          </cell>
          <cell r="C526" t="str">
            <v>Ghép da hay vạt da điều trị hở mi do sẹo</v>
          </cell>
          <cell r="D526" t="str">
            <v>Ghép da hay vạt da điều trị hở mi do sẹo</v>
          </cell>
          <cell r="E526" t="str">
            <v>P1</v>
          </cell>
          <cell r="F526">
            <v>2583600</v>
          </cell>
          <cell r="G526" t="str">
            <v>Chưa bao gồm thuốc và oxy</v>
          </cell>
        </row>
        <row r="527">
          <cell r="B527" t="str">
            <v>14.0173.0575</v>
          </cell>
          <cell r="C527" t="str">
            <v>Ghép da dị loại</v>
          </cell>
          <cell r="D527" t="str">
            <v>Ghép da dị loại</v>
          </cell>
          <cell r="E527" t="str">
            <v>P2</v>
          </cell>
          <cell r="F527">
            <v>2583600</v>
          </cell>
          <cell r="G527" t="str">
            <v>Chưa bao gồm thuốc và oxy</v>
          </cell>
        </row>
        <row r="528">
          <cell r="B528" t="str">
            <v>28.0008.0575</v>
          </cell>
          <cell r="C528" t="str">
            <v>Phẫu thuật điều trị da đầu đứt rời không sử dụng kỹ thuật vi phẫu</v>
          </cell>
          <cell r="D528" t="str">
            <v>Phẫu thuật điều trị da đầu đứt rời không sử dụng kỹ thuật vi phẫu [diện tích &gt;10 cm2]</v>
          </cell>
          <cell r="E528" t="str">
            <v>PDB</v>
          </cell>
          <cell r="F528">
            <v>2583600</v>
          </cell>
          <cell r="G528" t="str">
            <v>Chưa bao gồm thuốc và oxy</v>
          </cell>
        </row>
        <row r="529">
          <cell r="B529" t="str">
            <v>28.0013.0575</v>
          </cell>
          <cell r="C529" t="str">
            <v>Tạo hình khuyết da đầu bằng ghép da mỏng</v>
          </cell>
          <cell r="D529" t="str">
            <v>Tạo hình khuyết da đầu bằng ghép da mỏng [diện tích &gt;10 cm2]</v>
          </cell>
          <cell r="E529" t="str">
            <v>P2</v>
          </cell>
          <cell r="F529">
            <v>2583600</v>
          </cell>
          <cell r="G529" t="str">
            <v>Chưa bao gồm thuốc và oxy</v>
          </cell>
        </row>
        <row r="530">
          <cell r="B530" t="str">
            <v>28.0014.0575</v>
          </cell>
          <cell r="C530" t="str">
            <v>Tạo hình khuyết da đầu bằng ghép da dày</v>
          </cell>
          <cell r="D530" t="str">
            <v>Tạo hình khuyết da đầu bằng ghép da dày [diện tích &gt;10 cm2]</v>
          </cell>
          <cell r="E530" t="str">
            <v>P2</v>
          </cell>
          <cell r="F530">
            <v>2583600</v>
          </cell>
          <cell r="G530" t="str">
            <v>Chưa bao gồm thuốc và oxy</v>
          </cell>
        </row>
        <row r="531">
          <cell r="B531" t="str">
            <v>28.0066.0575</v>
          </cell>
          <cell r="C531" t="str">
            <v>Phẫu thuật ghép da tự thân vùng mi mắt</v>
          </cell>
          <cell r="D531" t="str">
            <v>Phẫu thuật ghép da tự thân vùng mi mắt</v>
          </cell>
          <cell r="E531" t="str">
            <v>P2</v>
          </cell>
          <cell r="F531">
            <v>2583600</v>
          </cell>
          <cell r="G531" t="str">
            <v>Chưa bao gồm thuốc và oxy</v>
          </cell>
        </row>
        <row r="532">
          <cell r="B532" t="str">
            <v>28.0108.0575</v>
          </cell>
          <cell r="C532" t="str">
            <v>Phẫu thuật giải phóng sẹo chít hẹp lỗ mũi</v>
          </cell>
          <cell r="D532" t="str">
            <v>Phẫu thuật giải phóng sẹo chít hẹp lỗ mũi</v>
          </cell>
          <cell r="E532" t="str">
            <v>P2</v>
          </cell>
          <cell r="F532">
            <v>2583600</v>
          </cell>
          <cell r="G532" t="str">
            <v>Chưa bao gồm thuốc và oxy</v>
          </cell>
        </row>
        <row r="533">
          <cell r="B533" t="str">
            <v>28.0111.0575</v>
          </cell>
          <cell r="C533" t="str">
            <v>Phẫu thuật tái tạo khuyết nhỏ do vết thương môi</v>
          </cell>
          <cell r="D533" t="str">
            <v>Phẫu thuật tái tạo khuyết nhỏ do vết thương môi</v>
          </cell>
          <cell r="E533" t="str">
            <v>P3</v>
          </cell>
          <cell r="F533">
            <v>2583600</v>
          </cell>
          <cell r="G533" t="str">
            <v>Chưa bao gồm thuốc và oxy</v>
          </cell>
        </row>
        <row r="534">
          <cell r="B534" t="str">
            <v>28.0304.0575</v>
          </cell>
          <cell r="C534" t="str">
            <v>Phẫu thuật tạo hình dị tật ngắn âm đạo bằng ghép da tự thân</v>
          </cell>
          <cell r="D534" t="str">
            <v>Phẫu thuật tạo hình dị tật ngắn âm đạo bằng ghép da tự thân</v>
          </cell>
          <cell r="E534" t="str">
            <v>P2</v>
          </cell>
          <cell r="F534">
            <v>2583600</v>
          </cell>
          <cell r="G534" t="str">
            <v>Chưa bao gồm thuốc và oxy</v>
          </cell>
        </row>
        <row r="535">
          <cell r="B535" t="str">
            <v>03.3083.0576</v>
          </cell>
          <cell r="C535" t="str">
            <v>Cắt lọc, khâu vết thương rách da đầu</v>
          </cell>
          <cell r="D535" t="str">
            <v>Cắt lọc, khâu vết thương rách da đầu</v>
          </cell>
          <cell r="E535" t="str">
            <v>P3</v>
          </cell>
          <cell r="F535">
            <v>2149000</v>
          </cell>
          <cell r="G535" t="str">
            <v>Chưa bao gồm thuốc và oxy</v>
          </cell>
        </row>
        <row r="536">
          <cell r="B536" t="str">
            <v>10.0954.0576</v>
          </cell>
          <cell r="C536" t="str">
            <v>Phẫu thuật vết thương phần mềm đơn giản/rách da đầu</v>
          </cell>
          <cell r="D536" t="str">
            <v>Phẫu thuật vết thương phần mềm đơn giản/rách da đầu</v>
          </cell>
          <cell r="E536" t="str">
            <v>P2</v>
          </cell>
          <cell r="F536">
            <v>2149000</v>
          </cell>
          <cell r="G536" t="str">
            <v>Chưa bao gồm thuốc và oxy</v>
          </cell>
        </row>
        <row r="537">
          <cell r="B537" t="str">
            <v>16.0295.0576</v>
          </cell>
          <cell r="C537" t="str">
            <v>Phẫu thuật điều trị vết thương phần mềm vùng hàm mặt có thiếu hổng tổ chức</v>
          </cell>
          <cell r="D537" t="str">
            <v>Phẫu thuật điều trị vết thương phần mềm vùng hàm mặt có thiếu hổng tổ chức</v>
          </cell>
          <cell r="E537" t="str">
            <v>P1</v>
          </cell>
          <cell r="F537">
            <v>2149000</v>
          </cell>
          <cell r="G537" t="str">
            <v>Chưa bao gồm thuốc và oxy</v>
          </cell>
        </row>
        <row r="538">
          <cell r="B538" t="str">
            <v>28.0161.0576</v>
          </cell>
          <cell r="C538" t="str">
            <v>Phẫu thuật khâu đơn giản vết thương vùng mặt cổ</v>
          </cell>
          <cell r="D538" t="str">
            <v>Phẫu thuật khâu đơn giản vết thương vùng mặt cổ</v>
          </cell>
          <cell r="E538" t="str">
            <v>P3</v>
          </cell>
          <cell r="F538">
            <v>2149000</v>
          </cell>
          <cell r="G538" t="str">
            <v>Chưa bao gồm thuốc và oxy</v>
          </cell>
        </row>
        <row r="539">
          <cell r="B539" t="str">
            <v>28.0162.0576</v>
          </cell>
          <cell r="C539" t="str">
            <v>Phẫu thuật vết thương phần mềm vùng hàm mặt không thiếu hổng tổ chức</v>
          </cell>
          <cell r="D539" t="str">
            <v>Phẫu thuật vết thương phần mềm vùng hàm mặt không thiếu hổng tổ chức</v>
          </cell>
          <cell r="E539" t="str">
            <v>P3</v>
          </cell>
          <cell r="F539">
            <v>2149000</v>
          </cell>
          <cell r="G539" t="str">
            <v>Chưa bao gồm thuốc và oxy</v>
          </cell>
        </row>
        <row r="540">
          <cell r="B540" t="str">
            <v>28.0288.0576</v>
          </cell>
          <cell r="C540" t="str">
            <v>Phẫu thuật điều trị vết thương dương vật</v>
          </cell>
          <cell r="D540" t="str">
            <v>Phẫu thuật điều trị vết thương dương vật</v>
          </cell>
          <cell r="E540" t="str">
            <v>P3</v>
          </cell>
          <cell r="F540">
            <v>2149000</v>
          </cell>
          <cell r="G540" t="str">
            <v>Chưa bao gồm thuốc và oxy</v>
          </cell>
        </row>
        <row r="541">
          <cell r="B541" t="str">
            <v>03.3691.0577</v>
          </cell>
          <cell r="C541" t="str">
            <v>Phẫu thuật bàn tay cấp cứu có tổn thương phức tạp</v>
          </cell>
          <cell r="D541" t="str">
            <v>Phẫu thuật bàn tay cấp cứu có tổn thương phức tạp</v>
          </cell>
          <cell r="E541" t="str">
            <v>P2</v>
          </cell>
          <cell r="F541">
            <v>4304000</v>
          </cell>
          <cell r="G541" t="str">
            <v>Chưa bao gồm thuốc và oxy</v>
          </cell>
        </row>
        <row r="542">
          <cell r="B542" t="str">
            <v>03.3692.0577</v>
          </cell>
          <cell r="C542" t="str">
            <v>Phẫu thuật bàn tay, chỉnh hình phức tạp</v>
          </cell>
          <cell r="D542" t="str">
            <v>Phẫu thuật bàn tay, chỉnh hình phức tạp</v>
          </cell>
          <cell r="E542" t="str">
            <v>P2</v>
          </cell>
          <cell r="F542">
            <v>4304000</v>
          </cell>
          <cell r="G542" t="str">
            <v>Chưa bao gồm thuốc và oxy</v>
          </cell>
        </row>
        <row r="543">
          <cell r="B543" t="str">
            <v>03.3774.0577</v>
          </cell>
          <cell r="C543" t="str">
            <v>Cắt lọc vết thương gãy xương hở, nắn chỉnh cố định tạm thời</v>
          </cell>
          <cell r="D543" t="str">
            <v>Cắt lọc vết thương gãy xương hở, nắn chỉnh cố định tạm thời</v>
          </cell>
          <cell r="E543" t="str">
            <v>P2</v>
          </cell>
          <cell r="F543">
            <v>4304000</v>
          </cell>
          <cell r="G543" t="str">
            <v>Chưa bao gồm thuốc và oxy</v>
          </cell>
        </row>
        <row r="544">
          <cell r="B544" t="str">
            <v>03.3793.0577</v>
          </cell>
          <cell r="C544" t="str">
            <v>Cắt lọc vết thương gãy xương hở, nắn chỉnh cố định tạm thời</v>
          </cell>
          <cell r="D544" t="str">
            <v>Cắt lọc vết thương gãy xương hở, nắn chỉnh cố định tạm thời</v>
          </cell>
          <cell r="E544" t="str">
            <v>P3</v>
          </cell>
          <cell r="F544">
            <v>4304000</v>
          </cell>
          <cell r="G544" t="str">
            <v>Chưa bao gồm thuốc và oxy</v>
          </cell>
        </row>
        <row r="545">
          <cell r="B545" t="str">
            <v>03.3800.0577</v>
          </cell>
          <cell r="C545" t="str">
            <v>Phẫu thuật bong lóc da và cơ phức tạp, sâu, rộng sau chấn thương</v>
          </cell>
          <cell r="D545" t="str">
            <v>Phẫu thuật bong lóc da và cơ phức tạp, sâu, rộng sau chấn thương</v>
          </cell>
          <cell r="E545" t="str">
            <v>P2</v>
          </cell>
          <cell r="F545">
            <v>4304000</v>
          </cell>
          <cell r="G545" t="str">
            <v>Chưa bao gồm thuốc và oxy</v>
          </cell>
        </row>
        <row r="546">
          <cell r="B546" t="str">
            <v>10.0001.0577</v>
          </cell>
          <cell r="C546" t="str">
            <v>Phẫu thuật xử lý vết thương da đầu phức tạp</v>
          </cell>
          <cell r="D546" t="str">
            <v>Phẫu thuật xử lý vết thương da đầu phức tạp</v>
          </cell>
          <cell r="E546" t="str">
            <v>PDB</v>
          </cell>
          <cell r="F546">
            <v>4304000</v>
          </cell>
          <cell r="G546" t="str">
            <v>Chưa bao gồm thuốc và oxy</v>
          </cell>
        </row>
        <row r="547">
          <cell r="B547" t="str">
            <v>10.0572.0577</v>
          </cell>
          <cell r="C547" t="str">
            <v>Phẫu thuật cắt lọc, xử lý vết thương tầng sinh môn phức tạp</v>
          </cell>
          <cell r="D547" t="str">
            <v>Phẫu thuật cắt lọc, xử lý vết thương tầng sinh môn phức tạp</v>
          </cell>
          <cell r="E547" t="str">
            <v>P1</v>
          </cell>
          <cell r="F547">
            <v>4304000</v>
          </cell>
          <cell r="G547" t="str">
            <v>Chưa bao gồm thuốc và oxy</v>
          </cell>
        </row>
        <row r="548">
          <cell r="B548" t="str">
            <v>10.0807.0577</v>
          </cell>
          <cell r="C548" t="str">
            <v>Phẫu thuật thương tích phần mềm các cơ quan vận động</v>
          </cell>
          <cell r="D548" t="str">
            <v>Phẫu thuật thương tích phần mềm các cơ quan vận động</v>
          </cell>
          <cell r="E548" t="str">
            <v>P2</v>
          </cell>
          <cell r="F548">
            <v>4304000</v>
          </cell>
          <cell r="G548" t="str">
            <v>Chưa bao gồm thuốc và oxy</v>
          </cell>
        </row>
        <row r="549">
          <cell r="B549" t="str">
            <v>10.0808.0577</v>
          </cell>
          <cell r="C549" t="str">
            <v>Phẫu thuật dập nát phần mềm các cơ quan vận động</v>
          </cell>
          <cell r="D549" t="str">
            <v>Phẫu thuật dập nát phần mềm các cơ quan vận động</v>
          </cell>
          <cell r="E549" t="str">
            <v>P1</v>
          </cell>
          <cell r="F549">
            <v>4304000</v>
          </cell>
          <cell r="G549" t="str">
            <v>Chưa bao gồm thuốc và oxy</v>
          </cell>
        </row>
        <row r="550">
          <cell r="B550" t="str">
            <v>10.0812.0577</v>
          </cell>
          <cell r="C550" t="str">
            <v>Phẫu thuật vết thương phần mềm tổn thương thần kinh giữa, thần kinh trụ, thần kinh quay</v>
          </cell>
          <cell r="D550" t="str">
            <v>Phẫu thuật vết thương phần mềm tổn thương thần kinh giữa, thần kinh trụ, thần kinh quay</v>
          </cell>
          <cell r="E550" t="str">
            <v>PDB</v>
          </cell>
          <cell r="F550">
            <v>4304000</v>
          </cell>
          <cell r="G550" t="str">
            <v>Chưa bao gồm thuốc và oxy</v>
          </cell>
        </row>
        <row r="551">
          <cell r="B551" t="str">
            <v>10.0861.0577</v>
          </cell>
          <cell r="C551" t="str">
            <v>Thương tích bàn tay phức tạp</v>
          </cell>
          <cell r="D551" t="str">
            <v>Thương tích bàn tay phức tạp</v>
          </cell>
          <cell r="E551" t="str">
            <v>P1</v>
          </cell>
          <cell r="F551">
            <v>4304000</v>
          </cell>
          <cell r="G551" t="str">
            <v>Chưa bao gồm thuốc và oxy</v>
          </cell>
        </row>
        <row r="552">
          <cell r="B552" t="str">
            <v>10.0955.0577</v>
          </cell>
          <cell r="C552" t="str">
            <v>Phẫu thuật vết thương phần mềm phức tạp</v>
          </cell>
          <cell r="D552" t="str">
            <v>Phẫu thuật vết thương phần mềm phức tạp</v>
          </cell>
          <cell r="E552" t="str">
            <v>P1</v>
          </cell>
          <cell r="F552">
            <v>4304000</v>
          </cell>
          <cell r="G552" t="str">
            <v>Chưa bao gồm thuốc và oxy</v>
          </cell>
        </row>
        <row r="553">
          <cell r="B553" t="str">
            <v>12.0402.0577</v>
          </cell>
          <cell r="C553" t="str">
            <v>Phẫu thuật cắt u thành ngực phức tạp</v>
          </cell>
          <cell r="D553" t="str">
            <v>Phẫu thuật cắt u thành ngực phức tạp</v>
          </cell>
          <cell r="E553" t="str">
            <v>PDB</v>
          </cell>
          <cell r="F553">
            <v>4304000</v>
          </cell>
          <cell r="G553" t="str">
            <v>Chưa bao gồm thuốc và oxy</v>
          </cell>
        </row>
        <row r="554">
          <cell r="B554" t="str">
            <v>10.0940.0579</v>
          </cell>
          <cell r="C554" t="str">
            <v>Phẫu thuật vi phẫu nối mạch chi</v>
          </cell>
          <cell r="D554" t="str">
            <v>Phẫu thuật vi phẫu nối mạch chi</v>
          </cell>
          <cell r="E554" t="str">
            <v>PDB</v>
          </cell>
          <cell r="F554">
            <v>6349400</v>
          </cell>
          <cell r="G554" t="str">
            <v>Chưa bao gồm mạch nhân tạo, thuốc và oxy</v>
          </cell>
        </row>
        <row r="555">
          <cell r="B555" t="str">
            <v>12.0302.0590</v>
          </cell>
          <cell r="C555" t="str">
            <v>Bóc nhân ung thư nguyên bào nuôi di căn âm đạo</v>
          </cell>
          <cell r="D555" t="str">
            <v>Bóc nhân ung thư nguyên bào nuôi di căn âm đạo</v>
          </cell>
          <cell r="E555" t="str">
            <v>P2</v>
          </cell>
          <cell r="F555">
            <v>2369200</v>
          </cell>
          <cell r="G555" t="str">
            <v>Chưa bao gồm thuốc và oxy</v>
          </cell>
        </row>
        <row r="556">
          <cell r="B556" t="str">
            <v>13.0114.0590</v>
          </cell>
          <cell r="C556" t="str">
            <v>Bóc nhân ung thư nguyên bào nuôi di căn âm đạo</v>
          </cell>
          <cell r="D556" t="str">
            <v>Bóc nhân ung thư nguyên bào nuôi di căn âm đạo</v>
          </cell>
          <cell r="E556" t="str">
            <v>P3</v>
          </cell>
          <cell r="F556">
            <v>2369200</v>
          </cell>
          <cell r="G556" t="str">
            <v>Chưa bao gồm thuốc và oxy</v>
          </cell>
        </row>
        <row r="557">
          <cell r="B557" t="str">
            <v>12.0254.0592</v>
          </cell>
          <cell r="C557" t="str">
            <v>Cắt âm vật, vét hạch bẹn 2 bên do ung thư</v>
          </cell>
          <cell r="D557" t="str">
            <v>Cắt âm vật, vét hạch bẹn 2 bên do ung thư</v>
          </cell>
          <cell r="E557" t="str">
            <v>P1</v>
          </cell>
          <cell r="F557">
            <v>3387300</v>
          </cell>
          <cell r="G557" t="str">
            <v>Chưa bao gồm thuốc và oxy</v>
          </cell>
        </row>
        <row r="558">
          <cell r="B558" t="str">
            <v>12.0304.0592</v>
          </cell>
          <cell r="C558" t="str">
            <v>Cắt âm hộ ung thư, vét hạch bẹn hai bên</v>
          </cell>
          <cell r="D558" t="str">
            <v>Cắt âm hộ ung thư, vét hạch bẹn hai bên</v>
          </cell>
          <cell r="E558" t="str">
            <v>P1</v>
          </cell>
          <cell r="F558">
            <v>3387300</v>
          </cell>
          <cell r="G558" t="str">
            <v>Chưa bao gồm thuốc và oxy</v>
          </cell>
        </row>
        <row r="559">
          <cell r="B559" t="str">
            <v>13.0176.0592</v>
          </cell>
          <cell r="C559" t="str">
            <v>Cắt âm hộ + vét hạch bẹn hai bên</v>
          </cell>
          <cell r="D559" t="str">
            <v>Cắt âm hộ + vét hạch bẹn hai bên</v>
          </cell>
          <cell r="E559" t="str">
            <v>P1</v>
          </cell>
          <cell r="F559">
            <v>3387300</v>
          </cell>
          <cell r="G559" t="str">
            <v>Chưa bao gồm thuốc và oxy</v>
          </cell>
        </row>
        <row r="560">
          <cell r="B560" t="str">
            <v>12.0305.0593</v>
          </cell>
          <cell r="C560" t="str">
            <v>Cắt bỏ âm hộ đơn thuần</v>
          </cell>
          <cell r="D560" t="str">
            <v>Cắt bỏ âm hộ đơn thuần</v>
          </cell>
          <cell r="E560" t="str">
            <v>P1</v>
          </cell>
          <cell r="F560">
            <v>2249700</v>
          </cell>
          <cell r="G560" t="str">
            <v>Chưa bao gồm thuốc và oxy</v>
          </cell>
        </row>
        <row r="561">
          <cell r="B561" t="str">
            <v>13.0177.0593</v>
          </cell>
          <cell r="C561" t="str">
            <v>Cắt bỏ âm hộ đơn thuần</v>
          </cell>
          <cell r="D561" t="str">
            <v>Cắt bỏ âm hộ đơn thuần</v>
          </cell>
          <cell r="E561" t="str">
            <v>P2</v>
          </cell>
          <cell r="F561">
            <v>2249700</v>
          </cell>
          <cell r="G561" t="str">
            <v>Chưa bao gồm thuốc và oxy</v>
          </cell>
        </row>
        <row r="562">
          <cell r="B562" t="str">
            <v>13.0117.0595</v>
          </cell>
          <cell r="C562" t="str">
            <v>Cắt cổ tử cung trên người bệnh đã mổ cắt tử cung bán phần đường bụng</v>
          </cell>
          <cell r="D562" t="str">
            <v>Cắt cổ tử cung trên người bệnh đã mổ cắt tử cung bán phần đường bụng</v>
          </cell>
          <cell r="E562" t="str">
            <v>P1</v>
          </cell>
          <cell r="F562">
            <v>3767500</v>
          </cell>
          <cell r="G562" t="str">
            <v>Chưa bao gồm thuốc và oxy</v>
          </cell>
        </row>
        <row r="563">
          <cell r="B563" t="str">
            <v>13.0118.0595</v>
          </cell>
          <cell r="C563" t="str">
            <v>Cắt cổ tử cung trên người bệnh đã mổ cắt tử cung bán phần đường âm đạo</v>
          </cell>
          <cell r="D563" t="str">
            <v>Cắt cổ tử cung trên người bệnh đã mổ cắt tử cung bán phần đường âm đạo</v>
          </cell>
          <cell r="E563" t="str">
            <v>P1</v>
          </cell>
          <cell r="F563">
            <v>3767500</v>
          </cell>
          <cell r="G563" t="str">
            <v>Chưa bao gồm thuốc và oxy</v>
          </cell>
        </row>
        <row r="564">
          <cell r="B564" t="str">
            <v>03.2733.0597</v>
          </cell>
          <cell r="C564" t="str">
            <v>Cắt u thành âm đạo</v>
          </cell>
          <cell r="D564" t="str">
            <v>Cắt u thành âm đạo</v>
          </cell>
          <cell r="E564" t="str">
            <v>P2</v>
          </cell>
          <cell r="F564">
            <v>1716500</v>
          </cell>
          <cell r="G564" t="str">
            <v>Chưa bao gồm thuốc và oxy</v>
          </cell>
        </row>
        <row r="565">
          <cell r="B565" t="str">
            <v>12.0306.0597</v>
          </cell>
          <cell r="C565" t="str">
            <v>Cắt u thành âm đạo</v>
          </cell>
          <cell r="D565" t="str">
            <v>Cắt u thành âm đạo</v>
          </cell>
          <cell r="E565" t="str">
            <v>P2</v>
          </cell>
          <cell r="F565">
            <v>1716500</v>
          </cell>
          <cell r="G565" t="str">
            <v>Chưa bao gồm thuốc và oxy</v>
          </cell>
        </row>
        <row r="566">
          <cell r="B566" t="str">
            <v>13.0147.0597</v>
          </cell>
          <cell r="C566" t="str">
            <v>Cắt u thành âm đạo</v>
          </cell>
          <cell r="D566" t="str">
            <v>Cắt u thành âm đạo</v>
          </cell>
          <cell r="E566" t="str">
            <v>P3</v>
          </cell>
          <cell r="F566">
            <v>1716500</v>
          </cell>
          <cell r="G566" t="str">
            <v>Chưa bao gồm thuốc và oxy</v>
          </cell>
        </row>
        <row r="567">
          <cell r="B567" t="str">
            <v>03.2721.0598</v>
          </cell>
          <cell r="C567" t="str">
            <v>Cắt u tiểu khung thuộc tử cung, buồng trứng to, dính, cắm sâu trong tiểu khung</v>
          </cell>
          <cell r="D567" t="str">
            <v>Cắt u tiểu khung thuộc tử cung, buồng trứng to, dính, cắm sâu trong tiểu khung</v>
          </cell>
          <cell r="E567" t="str">
            <v>PDB</v>
          </cell>
          <cell r="F567">
            <v>5932700</v>
          </cell>
          <cell r="G567" t="str">
            <v>Chưa bao gồm thuốc và oxy</v>
          </cell>
        </row>
        <row r="568">
          <cell r="B568" t="str">
            <v>12.0255.0598</v>
          </cell>
          <cell r="C568" t="str">
            <v>Phẫu thuật lấy dây chằng rộng, u đáy chậu, u tiểu khung</v>
          </cell>
          <cell r="D568" t="str">
            <v>Phẫu thuật lấy dây chằng rộng, u đáy chậu, u tiểu khung</v>
          </cell>
          <cell r="E568">
            <v>0</v>
          </cell>
          <cell r="F568">
            <v>5932700</v>
          </cell>
          <cell r="G568" t="str">
            <v>Chưa bao gồm thuốc và oxy</v>
          </cell>
        </row>
        <row r="569">
          <cell r="B569" t="str">
            <v>12.0295.0598</v>
          </cell>
          <cell r="C569" t="str">
            <v>Cắt u tiểu khung thuộc tử cung, buồng trứng to, dính, cắm sâu trong tiểu khung</v>
          </cell>
          <cell r="D569" t="str">
            <v>Cắt u tiểu khung thuộc tử cung, buồng trứng to, dính, cắm sâu trong tiểu khung</v>
          </cell>
          <cell r="E569" t="str">
            <v>PDB</v>
          </cell>
          <cell r="F569">
            <v>5932700</v>
          </cell>
          <cell r="G569" t="str">
            <v>Chưa bao gồm thuốc và oxy</v>
          </cell>
        </row>
        <row r="570">
          <cell r="B570" t="str">
            <v>13.0061.0598</v>
          </cell>
          <cell r="C570" t="str">
            <v>Cắt u tiểu khung thuộc tử cung, buồng trứng to, dính, cắm sâu trong tiểu khung</v>
          </cell>
          <cell r="D570" t="str">
            <v>Cắt u tiểu khung thuộc tử cung, buồng trứng to, dính, cắm sâu trong tiểu khung</v>
          </cell>
          <cell r="E570" t="str">
            <v>PDB</v>
          </cell>
          <cell r="F570">
            <v>5932700</v>
          </cell>
          <cell r="G570" t="str">
            <v>Chưa bao gồm thuốc và oxy</v>
          </cell>
        </row>
        <row r="571">
          <cell r="B571" t="str">
            <v>13.0100.0610</v>
          </cell>
          <cell r="C571" t="str">
            <v>Đặt mảnh ghép tổng hợp điều trị sa tạng vùng chậu</v>
          </cell>
          <cell r="D571" t="str">
            <v>Đặt mảnh ghép tổng hợp điều trị sa tạng vùng chậu</v>
          </cell>
          <cell r="E571" t="str">
            <v>P1</v>
          </cell>
          <cell r="F571">
            <v>5350200</v>
          </cell>
          <cell r="G571" t="str">
            <v>Chưa bao gồm thuốc và oxy</v>
          </cell>
        </row>
        <row r="572">
          <cell r="B572" t="str">
            <v>03.2255.0616</v>
          </cell>
          <cell r="C572" t="str">
            <v>Đóng rò trực tràng - âm đạo hoặc rò tiết niệu- sinh dục</v>
          </cell>
          <cell r="D572" t="str">
            <v>Đóng rò trực tràng - âm đạo hoặc rò tiết niệu- sinh dục</v>
          </cell>
          <cell r="E572" t="str">
            <v>P1</v>
          </cell>
          <cell r="F572">
            <v>3636100</v>
          </cell>
          <cell r="G572" t="str">
            <v>Chưa bao gồm thuốc và oxy</v>
          </cell>
        </row>
        <row r="573">
          <cell r="B573" t="str">
            <v>13.0120.0616</v>
          </cell>
          <cell r="C573" t="str">
            <v>Đóng rò trực tràng - âm đạo hoặc rò tiết niệu - sinh dục</v>
          </cell>
          <cell r="D573" t="str">
            <v>Đóng rò trực tràng - âm đạo hoặc rò tiết niệu - sinh dục</v>
          </cell>
          <cell r="E573" t="str">
            <v>P1</v>
          </cell>
          <cell r="F573">
            <v>3636100</v>
          </cell>
          <cell r="G573" t="str">
            <v>Chưa bao gồm thuốc và oxy</v>
          </cell>
        </row>
        <row r="574">
          <cell r="B574" t="str">
            <v>13.0044.0621</v>
          </cell>
          <cell r="C574" t="str">
            <v>Hủy thai: cắt thai nhi trong ngôi ngang</v>
          </cell>
          <cell r="D574" t="str">
            <v>Hủy thai: cắt thai nhi trong ngôi ngang</v>
          </cell>
          <cell r="E574" t="str">
            <v>P2</v>
          </cell>
          <cell r="F574">
            <v>1990200</v>
          </cell>
          <cell r="G574" t="str">
            <v>Chưa bao gồm thuốc và oxy</v>
          </cell>
        </row>
        <row r="575">
          <cell r="B575" t="str">
            <v>03.2263.0624</v>
          </cell>
          <cell r="C575" t="str">
            <v>Khâu rách cùng đồ âm đạo</v>
          </cell>
          <cell r="D575" t="str">
            <v>Khâu rách cùng đồ âm đạo</v>
          </cell>
          <cell r="E575" t="str">
            <v>P3</v>
          </cell>
          <cell r="F575">
            <v>1569000</v>
          </cell>
          <cell r="G575" t="str">
            <v>Chưa bao gồm thuốc và oxy</v>
          </cell>
        </row>
        <row r="576">
          <cell r="B576" t="str">
            <v>10.0569.0624</v>
          </cell>
          <cell r="C576" t="str">
            <v>Phẫu thuật điều trị đứt cơ thắt hậu môn</v>
          </cell>
          <cell r="D576" t="str">
            <v>Phẫu thuật điều trị đứt cơ thắt hậu môn</v>
          </cell>
          <cell r="E576" t="str">
            <v>P1</v>
          </cell>
          <cell r="F576">
            <v>1569000</v>
          </cell>
          <cell r="G576" t="str">
            <v>Chưa bao gồm thuốc và oxy</v>
          </cell>
        </row>
        <row r="577">
          <cell r="B577" t="str">
            <v>10.0570.0624</v>
          </cell>
          <cell r="C577" t="str">
            <v>Phẫu thuật điều trị đại tiện mất tự chủ</v>
          </cell>
          <cell r="D577" t="str">
            <v>Phẫu thuật điều trị đại tiện mất tự chủ</v>
          </cell>
          <cell r="E577" t="str">
            <v>P1</v>
          </cell>
          <cell r="F577">
            <v>1569000</v>
          </cell>
          <cell r="G577" t="str">
            <v>Chưa bao gồm thuốc và oxy</v>
          </cell>
        </row>
        <row r="578">
          <cell r="B578" t="str">
            <v>13.0149.0624</v>
          </cell>
          <cell r="C578" t="str">
            <v>Khâu rách cùng đồ âm đạo</v>
          </cell>
          <cell r="D578" t="str">
            <v>Khâu rách cùng đồ âm đạo</v>
          </cell>
          <cell r="E578" t="str">
            <v>P3</v>
          </cell>
          <cell r="F578">
            <v>1569000</v>
          </cell>
          <cell r="G578" t="str">
            <v>Chưa bao gồm thuốc và oxy</v>
          </cell>
        </row>
        <row r="579">
          <cell r="B579" t="str">
            <v>13.0018.0625</v>
          </cell>
          <cell r="C579" t="str">
            <v>Khâu tử cung do nạo thủng</v>
          </cell>
          <cell r="D579" t="str">
            <v>Khâu tử cung do nạo thủng</v>
          </cell>
          <cell r="E579" t="str">
            <v>P2</v>
          </cell>
          <cell r="F579">
            <v>2475900</v>
          </cell>
          <cell r="G579" t="str">
            <v>Chưa bao gồm thuốc và oxy</v>
          </cell>
        </row>
        <row r="580">
          <cell r="B580" t="str">
            <v>03.2247.0627</v>
          </cell>
          <cell r="C580" t="str">
            <v>Cắt cụt cổ tử cung</v>
          </cell>
          <cell r="D580" t="str">
            <v>Cắt cụt cổ tử cung</v>
          </cell>
          <cell r="E580" t="str">
            <v>P2</v>
          </cell>
          <cell r="F580">
            <v>2305100</v>
          </cell>
          <cell r="G580" t="str">
            <v>Chưa bao gồm thuốc và oxy</v>
          </cell>
        </row>
        <row r="581">
          <cell r="B581" t="str">
            <v>03.2726.0627</v>
          </cell>
          <cell r="C581" t="str">
            <v>Cắt cụt cổ tử cung</v>
          </cell>
          <cell r="D581" t="str">
            <v>Cắt cụt cổ tử cung</v>
          </cell>
          <cell r="E581" t="str">
            <v>P1</v>
          </cell>
          <cell r="F581">
            <v>2305100</v>
          </cell>
          <cell r="G581" t="str">
            <v>Chưa bao gồm thuốc và oxy</v>
          </cell>
        </row>
        <row r="582">
          <cell r="B582" t="str">
            <v>13.0140.0627</v>
          </cell>
          <cell r="C582" t="str">
            <v>Khoét chóp cổ tử cung</v>
          </cell>
          <cell r="D582" t="str">
            <v>Khoét chóp cổ tử cung</v>
          </cell>
          <cell r="E582" t="str">
            <v>P2</v>
          </cell>
          <cell r="F582">
            <v>2305100</v>
          </cell>
          <cell r="G582" t="str">
            <v>Chưa bao gồm thuốc và oxy</v>
          </cell>
        </row>
        <row r="583">
          <cell r="B583" t="str">
            <v>13.0141.0627</v>
          </cell>
          <cell r="C583" t="str">
            <v>Cắt cụt cổ tử cung</v>
          </cell>
          <cell r="D583" t="str">
            <v>Cắt cụt cổ tử cung</v>
          </cell>
          <cell r="E583" t="str">
            <v>P2</v>
          </cell>
          <cell r="F583">
            <v>2305100</v>
          </cell>
          <cell r="G583" t="str">
            <v>Chưa bao gồm thuốc và oxy</v>
          </cell>
        </row>
        <row r="584">
          <cell r="B584" t="str">
            <v>10.0698.0628</v>
          </cell>
          <cell r="C584" t="str">
            <v>Phẫu thuật khâu phục hồi thành bụng do toác vết mổ</v>
          </cell>
          <cell r="D584" t="str">
            <v>Phẫu thuật khâu phục hồi thành bụng do toác vết mổ</v>
          </cell>
          <cell r="E584" t="str">
            <v>P1</v>
          </cell>
          <cell r="F584">
            <v>2104300</v>
          </cell>
          <cell r="G584" t="str">
            <v>Chưa bao gồm thuốc và oxy</v>
          </cell>
        </row>
        <row r="585">
          <cell r="B585" t="str">
            <v>13.0136.0628</v>
          </cell>
          <cell r="C585" t="str">
            <v>Làm lại vết mổ thành bụng (bục, tụ máu, nhiễm khuẩn...) sau phẫu thuật sản phụ khoa</v>
          </cell>
          <cell r="D585" t="str">
            <v>Làm lại vết mổ thành bụng (bục, tụ máu, nhiễm khuẩn...) sau phẫu thuật sản phụ khoa</v>
          </cell>
          <cell r="E585" t="str">
            <v>P3</v>
          </cell>
          <cell r="F585">
            <v>2104300</v>
          </cell>
          <cell r="G585" t="str">
            <v>Chưa bao gồm thuốc và oxy</v>
          </cell>
        </row>
        <row r="586">
          <cell r="B586" t="str">
            <v>13.0222.0631</v>
          </cell>
          <cell r="C586" t="str">
            <v>Lấy dụng cụ tử cung trong ổ bụng qua đường rạch nhỏ</v>
          </cell>
          <cell r="D586" t="str">
            <v>Lấy dụng cụ tử cung trong ổ bụng qua đường rạch nhỏ</v>
          </cell>
          <cell r="E586" t="str">
            <v>P2</v>
          </cell>
          <cell r="F586">
            <v>2455100</v>
          </cell>
          <cell r="G586" t="str">
            <v>Chưa bao gồm thuốc và oxy</v>
          </cell>
        </row>
        <row r="587">
          <cell r="B587" t="str">
            <v>13.0224.0631</v>
          </cell>
          <cell r="C587" t="str">
            <v>Triệt sản nữ qua đường rạch nhỏ</v>
          </cell>
          <cell r="D587" t="str">
            <v>Triệt sản nữ qua đường rạch nhỏ</v>
          </cell>
          <cell r="E587" t="str">
            <v>P2</v>
          </cell>
          <cell r="F587">
            <v>2455100</v>
          </cell>
          <cell r="G587" t="str">
            <v>Chưa bao gồm thuốc và oxy</v>
          </cell>
        </row>
        <row r="588">
          <cell r="B588" t="str">
            <v>13.0240.0631</v>
          </cell>
          <cell r="C588" t="str">
            <v>Hút thai + triệt sản qua đường rạch nhỏ</v>
          </cell>
          <cell r="D588" t="str">
            <v>Hút thai + triệt sản qua đường rạch nhỏ</v>
          </cell>
          <cell r="E588" t="str">
            <v>P2</v>
          </cell>
          <cell r="F588">
            <v>2455100</v>
          </cell>
          <cell r="G588" t="str">
            <v>Chưa bao gồm thuốc và oxy</v>
          </cell>
        </row>
        <row r="589">
          <cell r="B589" t="str">
            <v>03.3400.0632</v>
          </cell>
          <cell r="C589" t="str">
            <v>Lấy máu tụ tầng sinh môn</v>
          </cell>
          <cell r="D589" t="str">
            <v>Lấy máu tụ tầng sinh môn</v>
          </cell>
          <cell r="E589" t="str">
            <v>P3</v>
          </cell>
          <cell r="F589">
            <v>1959100</v>
          </cell>
          <cell r="G589" t="str">
            <v>Chưa bao gồm thuốc và oxy</v>
          </cell>
        </row>
        <row r="590">
          <cell r="B590" t="str">
            <v>10.0571.0632</v>
          </cell>
          <cell r="C590" t="str">
            <v>Phẫu thuật cắt lọc, xử lý vết thương tầng sinh môn đơn giản</v>
          </cell>
          <cell r="D590" t="str">
            <v>Phẫu thuật cắt lọc, xử lý vết thương tầng sinh môn đơn giản</v>
          </cell>
          <cell r="E590" t="str">
            <v>P2</v>
          </cell>
          <cell r="F590">
            <v>1959100</v>
          </cell>
          <cell r="G590" t="str">
            <v>Chưa bao gồm thuốc và oxy</v>
          </cell>
        </row>
        <row r="591">
          <cell r="B591" t="str">
            <v>13.0032.0632</v>
          </cell>
          <cell r="C591" t="str">
            <v>Lấy khối máu tụ âm đạo, tầng sinh môn</v>
          </cell>
          <cell r="D591" t="str">
            <v>Lấy khối máu tụ âm đạo, tầng sinh môn</v>
          </cell>
          <cell r="E591" t="str">
            <v>P2</v>
          </cell>
          <cell r="F591">
            <v>1959100</v>
          </cell>
          <cell r="G591" t="str">
            <v>Chưa bao gồm thuốc và oxy</v>
          </cell>
        </row>
        <row r="592">
          <cell r="B592" t="str">
            <v>12.0303.0633</v>
          </cell>
          <cell r="C592" t="str">
            <v>Mở bụng bóc nhân ung thư nguyên bào nuôi bảo tồn tử cung</v>
          </cell>
          <cell r="D592" t="str">
            <v>Mở bụng bóc nhân ung thư nguyên bào nuôi bảo tồn tử cung</v>
          </cell>
          <cell r="E592" t="str">
            <v>P2</v>
          </cell>
          <cell r="F592">
            <v>2945200</v>
          </cell>
          <cell r="G592" t="str">
            <v>Chưa bao gồm thuốc và oxy</v>
          </cell>
        </row>
        <row r="593">
          <cell r="B593" t="str">
            <v>13.0113.0633</v>
          </cell>
          <cell r="C593" t="str">
            <v>Mở bụng bóc nhân ung thư nguyên bào nuôi bảo tồn tử cung</v>
          </cell>
          <cell r="D593" t="str">
            <v>Mở bụng bóc nhân ung thư nguyên bào nuôi bảo tồn tử cung</v>
          </cell>
          <cell r="E593" t="str">
            <v>P2</v>
          </cell>
          <cell r="F593">
            <v>2945200</v>
          </cell>
          <cell r="G593" t="str">
            <v>Chưa bao gồm thuốc và oxy</v>
          </cell>
        </row>
        <row r="594">
          <cell r="B594" t="str">
            <v>13.0128.0636</v>
          </cell>
          <cell r="C594" t="str">
            <v>Nội soi buồng tử cung can thiệp</v>
          </cell>
          <cell r="D594" t="str">
            <v>Nội soi buồng tử cung can thiệp</v>
          </cell>
          <cell r="E594" t="str">
            <v>P2</v>
          </cell>
          <cell r="F594">
            <v>3859600</v>
          </cell>
          <cell r="G594" t="str">
            <v>Chưa bao gồm thuốc và oxy</v>
          </cell>
        </row>
        <row r="595">
          <cell r="B595" t="str">
            <v>13.0129.0636</v>
          </cell>
          <cell r="C595" t="str">
            <v>Nội soi buồng tử cung + sinh thiết buồng tử cung</v>
          </cell>
          <cell r="D595" t="str">
            <v>Nội soi buồng tử cung + sinh thiết buồng tử cung</v>
          </cell>
          <cell r="E595" t="str">
            <v>P2</v>
          </cell>
          <cell r="F595">
            <v>3859600</v>
          </cell>
          <cell r="G595" t="str">
            <v>Chưa bao gồm thuốc và oxy</v>
          </cell>
        </row>
        <row r="596">
          <cell r="B596" t="str">
            <v>13.0130.0636</v>
          </cell>
          <cell r="C596" t="str">
            <v>Nội soi buồng tử cung + nạo buồng tử cung</v>
          </cell>
          <cell r="D596" t="str">
            <v>Nội soi buồng tử cung + nạo buồng tử cung</v>
          </cell>
          <cell r="E596" t="str">
            <v>P2</v>
          </cell>
          <cell r="F596">
            <v>3859600</v>
          </cell>
          <cell r="G596" t="str">
            <v>Chưa bao gồm thuốc và oxy</v>
          </cell>
        </row>
        <row r="597">
          <cell r="B597" t="str">
            <v>20.0103.0636</v>
          </cell>
          <cell r="C597" t="str">
            <v>Nội soi buồng tử cung can thiệp</v>
          </cell>
          <cell r="D597" t="str">
            <v>Nội soi buồng tử cung can thiệp</v>
          </cell>
          <cell r="E597" t="str">
            <v>P2</v>
          </cell>
          <cell r="F597">
            <v>3859600</v>
          </cell>
          <cell r="G597" t="str">
            <v>Chưa bao gồm thuốc và oxy</v>
          </cell>
        </row>
        <row r="598">
          <cell r="B598" t="str">
            <v>13.0127.0637</v>
          </cell>
          <cell r="C598" t="str">
            <v>Nội soi buồng tử cung chẩn đoán</v>
          </cell>
          <cell r="D598" t="str">
            <v>Nội soi buồng tử cung chẩn đoán</v>
          </cell>
          <cell r="E598" t="str">
            <v>P2</v>
          </cell>
          <cell r="F598">
            <v>2421600</v>
          </cell>
          <cell r="G598" t="str">
            <v>Chưa bao gồm thuốc và oxy</v>
          </cell>
        </row>
        <row r="599">
          <cell r="B599" t="str">
            <v>20.0098.0637</v>
          </cell>
          <cell r="C599" t="str">
            <v>Nội soi buồng tử cung chẩn đoán</v>
          </cell>
          <cell r="D599" t="str">
            <v>Nội soi buồng tử cung chẩn đoán</v>
          </cell>
          <cell r="E599" t="str">
            <v>P2</v>
          </cell>
          <cell r="F599">
            <v>2421600</v>
          </cell>
          <cell r="G599" t="str">
            <v>Chưa bao gồm thuốc và oxy</v>
          </cell>
        </row>
        <row r="600">
          <cell r="B600" t="str">
            <v>13.0013.0649</v>
          </cell>
          <cell r="C600" t="str">
            <v>Phẫu thuật bảo tồn tử cung do vỡ tử cung</v>
          </cell>
          <cell r="D600" t="str">
            <v>Phẫu thuật bảo tồn tử cung do vỡ tử cung</v>
          </cell>
          <cell r="E600" t="str">
            <v>P1</v>
          </cell>
          <cell r="F600">
            <v>3713100</v>
          </cell>
          <cell r="G600" t="str">
            <v>Chưa bao gồm thuốc và oxy</v>
          </cell>
        </row>
        <row r="601">
          <cell r="B601" t="str">
            <v>13.0115.0650</v>
          </cell>
          <cell r="C601" t="str">
            <v>Phẫu thuật bóc khối lạc nội mạc tử cung ở tầng sinh môn, thành bụng</v>
          </cell>
          <cell r="D601" t="str">
            <v>Phẫu thuật bóc khối lạc nội mạc tử cung ở tầng sinh môn, thành bụng</v>
          </cell>
          <cell r="E601" t="str">
            <v>P2</v>
          </cell>
          <cell r="F601">
            <v>2407800</v>
          </cell>
          <cell r="G601" t="str">
            <v>Chưa bao gồm thuốc và oxy</v>
          </cell>
        </row>
        <row r="602">
          <cell r="B602" t="str">
            <v>03.2253.0651</v>
          </cell>
          <cell r="C602" t="str">
            <v>Phẫu thuật cắt âm vật phì đại</v>
          </cell>
          <cell r="D602" t="str">
            <v>Phẫu thuật cắt âm vật phì đại</v>
          </cell>
          <cell r="E602" t="str">
            <v>P2</v>
          </cell>
          <cell r="F602">
            <v>2177000</v>
          </cell>
          <cell r="G602" t="str">
            <v>Chưa bao gồm thuốc và oxy</v>
          </cell>
        </row>
        <row r="603">
          <cell r="B603" t="str">
            <v>13.0110.0651</v>
          </cell>
          <cell r="C603" t="str">
            <v>Phẫu thuật cắt âm vật phì đại</v>
          </cell>
          <cell r="D603" t="str">
            <v>Phẫu thuật cắt âm vật phì đại</v>
          </cell>
          <cell r="E603" t="str">
            <v>P2</v>
          </cell>
          <cell r="F603">
            <v>2177000</v>
          </cell>
          <cell r="G603" t="str">
            <v>Chưa bao gồm thuốc và oxy</v>
          </cell>
        </row>
        <row r="604">
          <cell r="B604" t="str">
            <v>28.0296.0651</v>
          </cell>
          <cell r="C604" t="str">
            <v>Phẫu thuật cắt bỏ âm vật</v>
          </cell>
          <cell r="D604" t="str">
            <v>Phẫu thuật cắt bỏ âm vật</v>
          </cell>
          <cell r="E604" t="str">
            <v>P3</v>
          </cell>
          <cell r="F604">
            <v>2177000</v>
          </cell>
          <cell r="G604" t="str">
            <v>Chưa bao gồm thuốc và oxy</v>
          </cell>
        </row>
        <row r="605">
          <cell r="B605" t="str">
            <v>13.0017.0652</v>
          </cell>
          <cell r="C605" t="str">
            <v>Phẫu thuật cắt lọc vết mổ, khâu lại tử cung sau mổ lấy thai</v>
          </cell>
          <cell r="D605" t="str">
            <v>Phẫu thuật cắt lọc vết mổ, khâu lại tử cung sau mổ lấy thai</v>
          </cell>
          <cell r="E605" t="str">
            <v>P1</v>
          </cell>
          <cell r="F605">
            <v>3576400</v>
          </cell>
          <cell r="G605" t="str">
            <v>Chưa bao gồm thuốc và oxy</v>
          </cell>
        </row>
        <row r="606">
          <cell r="B606" t="str">
            <v>03.2735.0653</v>
          </cell>
          <cell r="C606" t="str">
            <v>Cắt u vú lành tính</v>
          </cell>
          <cell r="D606" t="str">
            <v>Cắt u vú lành tính</v>
          </cell>
          <cell r="E606" t="str">
            <v>P2</v>
          </cell>
          <cell r="F606">
            <v>2595700</v>
          </cell>
          <cell r="G606" t="str">
            <v>Chưa bao gồm thuốc và oxy</v>
          </cell>
        </row>
        <row r="607">
          <cell r="B607" t="str">
            <v>12.0267.0653</v>
          </cell>
          <cell r="C607" t="str">
            <v>Cắt u vú lành tính</v>
          </cell>
          <cell r="D607" t="str">
            <v>Cắt u vú lành tính</v>
          </cell>
          <cell r="E607" t="str">
            <v>P2</v>
          </cell>
          <cell r="F607">
            <v>2595700</v>
          </cell>
          <cell r="G607" t="str">
            <v>Chưa bao gồm thuốc và oxy</v>
          </cell>
        </row>
        <row r="608">
          <cell r="B608" t="str">
            <v>12.0269.0653</v>
          </cell>
          <cell r="C608" t="str">
            <v>Phẫu thuật cắt một phần tuyến vú</v>
          </cell>
          <cell r="D608" t="str">
            <v>Phẫu thuật cắt một phần tuyến vú</v>
          </cell>
          <cell r="E608" t="str">
            <v>P2</v>
          </cell>
          <cell r="F608">
            <v>2595700</v>
          </cell>
          <cell r="G608" t="str">
            <v>Chưa bao gồm thuốc và oxy</v>
          </cell>
        </row>
        <row r="609">
          <cell r="B609" t="str">
            <v>12.0323.0653</v>
          </cell>
          <cell r="C609" t="str">
            <v>Phẫu thuật phì đại tuyến vú nam</v>
          </cell>
          <cell r="D609" t="str">
            <v>Phẫu thuật phì đại tuyến vú nam</v>
          </cell>
          <cell r="E609" t="str">
            <v>P2</v>
          </cell>
          <cell r="F609">
            <v>2595700</v>
          </cell>
          <cell r="G609" t="str">
            <v>Chưa bao gồm thuốc và oxy</v>
          </cell>
        </row>
        <row r="610">
          <cell r="B610" t="str">
            <v>13.0170.0653</v>
          </cell>
          <cell r="C610" t="str">
            <v>Cắt ung thư vú tiết kiệm da - tạo hình ngay</v>
          </cell>
          <cell r="D610" t="str">
            <v>Cắt ung thư vú tiết kiệm da - tạo hình ngay</v>
          </cell>
          <cell r="E610" t="str">
            <v>P1</v>
          </cell>
          <cell r="F610">
            <v>2595700</v>
          </cell>
          <cell r="G610" t="str">
            <v>Chưa bao gồm thuốc và oxy</v>
          </cell>
        </row>
        <row r="611">
          <cell r="B611" t="str">
            <v>13.0172.0653</v>
          </cell>
          <cell r="C611" t="str">
            <v>Phẫu thuật cắt một phần tuyến vú</v>
          </cell>
          <cell r="D611" t="str">
            <v>Phẫu thuật cắt một phần tuyến vú</v>
          </cell>
          <cell r="E611" t="str">
            <v>P2</v>
          </cell>
          <cell r="F611">
            <v>2595700</v>
          </cell>
          <cell r="G611" t="str">
            <v>Chưa bao gồm thuốc và oxy</v>
          </cell>
        </row>
        <row r="612">
          <cell r="B612" t="str">
            <v>13.0174.0653</v>
          </cell>
          <cell r="C612" t="str">
            <v>Cắt u vú lành tính</v>
          </cell>
          <cell r="D612" t="str">
            <v>Cắt u vú lành tính</v>
          </cell>
          <cell r="E612" t="str">
            <v>P2</v>
          </cell>
          <cell r="F612">
            <v>2595700</v>
          </cell>
          <cell r="G612" t="str">
            <v>Chưa bao gồm thuốc và oxy</v>
          </cell>
        </row>
        <row r="613">
          <cell r="B613" t="str">
            <v>28.0264.0653</v>
          </cell>
          <cell r="C613" t="str">
            <v>Phẫu thuật cắt bỏ u xơ vú</v>
          </cell>
          <cell r="D613" t="str">
            <v>Phẫu thuật cắt bỏ u xơ vú</v>
          </cell>
          <cell r="E613" t="str">
            <v>P3</v>
          </cell>
          <cell r="F613">
            <v>2595700</v>
          </cell>
          <cell r="G613" t="str">
            <v>Chưa bao gồm thuốc và oxy</v>
          </cell>
        </row>
        <row r="614">
          <cell r="B614" t="str">
            <v>28.0265.0653</v>
          </cell>
          <cell r="C614" t="str">
            <v>Phẫu thuật cắt bỏ tuyến vú phụ</v>
          </cell>
          <cell r="D614" t="str">
            <v>Phẫu thuật cắt bỏ tuyến vú phụ</v>
          </cell>
          <cell r="E614" t="str">
            <v>P3</v>
          </cell>
          <cell r="F614">
            <v>2595700</v>
          </cell>
          <cell r="G614" t="str">
            <v>Chưa bao gồm thuốc và oxy</v>
          </cell>
        </row>
        <row r="615">
          <cell r="B615" t="str">
            <v>28.0266.0653</v>
          </cell>
          <cell r="C615" t="str">
            <v>Phẫu thuật cắt bỏ vú thừa</v>
          </cell>
          <cell r="D615" t="str">
            <v>Phẫu thuật cắt bỏ vú thừa</v>
          </cell>
          <cell r="E615" t="str">
            <v>P2</v>
          </cell>
          <cell r="F615">
            <v>2595700</v>
          </cell>
          <cell r="G615" t="str">
            <v>Chưa bao gồm thuốc và oxy</v>
          </cell>
        </row>
        <row r="616">
          <cell r="B616" t="str">
            <v>28.0267.0653</v>
          </cell>
          <cell r="C616" t="str">
            <v>Phẫu thuật cắt bỏ u tuyến vú lành tính philoid</v>
          </cell>
          <cell r="D616" t="str">
            <v>Phẫu thuật cắt bỏ u tuyến vú lành tính philoid</v>
          </cell>
          <cell r="E616" t="str">
            <v>P2</v>
          </cell>
          <cell r="F616">
            <v>2595700</v>
          </cell>
          <cell r="G616" t="str">
            <v>Chưa bao gồm thuốc và oxy</v>
          </cell>
        </row>
        <row r="617">
          <cell r="B617" t="str">
            <v>12.0289.0654</v>
          </cell>
          <cell r="C617" t="str">
            <v>Phẫu thuật cắt polyp buồng tử cung</v>
          </cell>
          <cell r="D617" t="str">
            <v>Phẫu thuật cắt polyp buồng tử cung</v>
          </cell>
          <cell r="E617" t="str">
            <v>P2</v>
          </cell>
          <cell r="F617">
            <v>3329000</v>
          </cell>
          <cell r="G617" t="str">
            <v>Chưa bao gồm thuốc và oxy</v>
          </cell>
        </row>
        <row r="618">
          <cell r="B618" t="str">
            <v>13.0123.0654</v>
          </cell>
          <cell r="C618" t="str">
            <v>Phẫu thuật cắt polyp buồng tử cung (đường bụng, đường âm đạo)</v>
          </cell>
          <cell r="D618" t="str">
            <v>Phẫu thuật cắt polyp buồng tử cung (đường bụng, đường âm đạo)</v>
          </cell>
          <cell r="E618" t="str">
            <v>P1</v>
          </cell>
          <cell r="F618">
            <v>3329000</v>
          </cell>
          <cell r="G618" t="str">
            <v>Chưa bao gồm thuốc và oxy</v>
          </cell>
        </row>
        <row r="619">
          <cell r="B619" t="str">
            <v>12.0278.0655</v>
          </cell>
          <cell r="C619" t="str">
            <v>Cắt polyp cổ tử cung</v>
          </cell>
          <cell r="D619" t="str">
            <v>Cắt polyp cổ tử cung</v>
          </cell>
          <cell r="E619" t="str">
            <v>P3</v>
          </cell>
          <cell r="F619">
            <v>1535600</v>
          </cell>
          <cell r="G619" t="str">
            <v>Chưa bao gồm thuốc và oxy</v>
          </cell>
        </row>
        <row r="620">
          <cell r="B620" t="str">
            <v>13.0143.0655</v>
          </cell>
          <cell r="C620" t="str">
            <v>Phẫu thuật cắt polyp cổ tử cung</v>
          </cell>
          <cell r="D620" t="str">
            <v>Phẫu thuật cắt polyp cổ tử cung</v>
          </cell>
          <cell r="E620" t="str">
            <v>P3</v>
          </cell>
          <cell r="F620">
            <v>1535600</v>
          </cell>
          <cell r="G620" t="str">
            <v>Chưa bao gồm thuốc và oxy</v>
          </cell>
        </row>
        <row r="621">
          <cell r="B621" t="str">
            <v>13.0111.0656</v>
          </cell>
          <cell r="C621" t="str">
            <v>Phẫu thuật cắt tinh hoàn lạc chỗ</v>
          </cell>
          <cell r="D621" t="str">
            <v>Phẫu thuật cắt tinh hoàn lạc chỗ</v>
          </cell>
          <cell r="E621" t="str">
            <v>P2</v>
          </cell>
          <cell r="F621">
            <v>2260800</v>
          </cell>
          <cell r="G621" t="str">
            <v>Chưa bao gồm thuốc và oxy</v>
          </cell>
        </row>
        <row r="622">
          <cell r="B622" t="str">
            <v>13.0067.0657</v>
          </cell>
          <cell r="C622" t="str">
            <v>Phẫu thuật cắt tử cung đường âm đạo</v>
          </cell>
          <cell r="D622" t="str">
            <v>Phẫu thuật cắt tử cung đường âm đạo</v>
          </cell>
          <cell r="E622" t="str">
            <v>P1</v>
          </cell>
          <cell r="F622">
            <v>3396600</v>
          </cell>
          <cell r="G622" t="str">
            <v>Chưa bao gồm thuốc và oxy</v>
          </cell>
        </row>
        <row r="623">
          <cell r="B623" t="str">
            <v>03.2723.0661</v>
          </cell>
          <cell r="C623" t="str">
            <v>Cắt ung thư- buồng trứng lan rộng</v>
          </cell>
          <cell r="D623" t="str">
            <v>Cắt ung thư- buồng trứng lan rộng</v>
          </cell>
          <cell r="E623" t="str">
            <v>P1</v>
          </cell>
          <cell r="F623">
            <v>5953300</v>
          </cell>
          <cell r="G623" t="str">
            <v>Chưa bao gồm thuốc và oxy</v>
          </cell>
        </row>
        <row r="624">
          <cell r="B624" t="str">
            <v>03.2728.0661</v>
          </cell>
          <cell r="C624" t="str">
            <v>Cắt ung thư buồng trứng kèm cắt tử cung hoàn toàn + 2 phần phụ + mạc nối lớn</v>
          </cell>
          <cell r="D624" t="str">
            <v>Cắt ung thư buồng trứng kèm cắt tử cung hoàn toàn + 2 phần phụ + mạc nối lớn</v>
          </cell>
          <cell r="E624" t="str">
            <v>P1</v>
          </cell>
          <cell r="F624">
            <v>5953300</v>
          </cell>
          <cell r="G624" t="str">
            <v>Chưa bao gồm thuốc và oxy</v>
          </cell>
        </row>
        <row r="625">
          <cell r="B625" t="str">
            <v>12.0297.0661</v>
          </cell>
          <cell r="C625" t="str">
            <v>Cắt toàn bộ tử cung, hai phần phụ và mạc nối lớn điều trị ung thư buồng trứng</v>
          </cell>
          <cell r="D625" t="str">
            <v>Cắt toàn bộ tử cung, hai phần phụ và mạc nối lớn điều trị ung thư buồng trứng</v>
          </cell>
          <cell r="E625" t="str">
            <v>P1</v>
          </cell>
          <cell r="F625">
            <v>5953300</v>
          </cell>
          <cell r="G625" t="str">
            <v>Chưa bao gồm thuốc và oxy</v>
          </cell>
        </row>
        <row r="626">
          <cell r="B626" t="str">
            <v>12.0300.0661</v>
          </cell>
          <cell r="C626" t="str">
            <v>Cắt ung thư buồng trứng lan rộng</v>
          </cell>
          <cell r="D626" t="str">
            <v>Cắt ung thư buồng trứng lan rộng</v>
          </cell>
          <cell r="E626" t="str">
            <v>P1</v>
          </cell>
          <cell r="F626">
            <v>5953300</v>
          </cell>
          <cell r="G626" t="str">
            <v>Chưa bao gồm thuốc và oxy</v>
          </cell>
        </row>
        <row r="627">
          <cell r="B627" t="str">
            <v>13.0059.0661</v>
          </cell>
          <cell r="C627" t="str">
            <v>Phẫu thuật cắt ung thư- buồng trứng + tử cung hoàn toàn + 2 phần phụ + mạc nối lớn</v>
          </cell>
          <cell r="D627" t="str">
            <v>Phẫu thuật cắt ung thư- buồng trứng + tử cung hoàn toàn + 2 phần phụ + mạc nối lớn</v>
          </cell>
          <cell r="E627" t="str">
            <v>PDB</v>
          </cell>
          <cell r="F627">
            <v>5953300</v>
          </cell>
          <cell r="G627" t="str">
            <v>Chưa bao gồm thuốc và oxy</v>
          </cell>
        </row>
        <row r="628">
          <cell r="B628" t="str">
            <v>03.2252.0662</v>
          </cell>
          <cell r="C628" t="str">
            <v>Phẫu thuật cắt vách ngăn âm đạo, mở thông âm đạo</v>
          </cell>
          <cell r="D628" t="str">
            <v>Phẫu thuật cắt vách ngăn âm đạo, mở thông âm đạo</v>
          </cell>
          <cell r="E628" t="str">
            <v>P1</v>
          </cell>
          <cell r="F628">
            <v>2212300</v>
          </cell>
          <cell r="G628" t="str">
            <v>Chưa bao gồm thuốc và oxy</v>
          </cell>
        </row>
        <row r="629">
          <cell r="B629" t="str">
            <v>03.3595.0662</v>
          </cell>
          <cell r="C629" t="str">
            <v>Tách màng ngăn âm hộ</v>
          </cell>
          <cell r="D629" t="str">
            <v>Tách màng ngăn âm hộ</v>
          </cell>
          <cell r="E629" t="str">
            <v>P3</v>
          </cell>
          <cell r="F629">
            <v>2212300</v>
          </cell>
          <cell r="G629" t="str">
            <v>Chưa bao gồm thuốc và oxy</v>
          </cell>
        </row>
        <row r="630">
          <cell r="B630" t="str">
            <v>13.0109.0662</v>
          </cell>
          <cell r="C630" t="str">
            <v>Phẫu thuật cắt vách ngăn âm đạo, mở thông âm đạo</v>
          </cell>
          <cell r="D630" t="str">
            <v>Phẫu thuật cắt vách ngăn âm đạo, mở thông âm đạo</v>
          </cell>
          <cell r="E630" t="str">
            <v>P2</v>
          </cell>
          <cell r="F630">
            <v>2212300</v>
          </cell>
          <cell r="G630" t="str">
            <v>Chưa bao gồm thuốc và oxy</v>
          </cell>
        </row>
        <row r="631">
          <cell r="B631" t="str">
            <v>28.0299.0662</v>
          </cell>
          <cell r="C631" t="str">
            <v>Phãu thuật cắt bỏ vách ngăn âm đạo</v>
          </cell>
          <cell r="D631" t="str">
            <v>Phãu thuật cắt bỏ vách ngăn âm đạo</v>
          </cell>
          <cell r="E631" t="str">
            <v>P2</v>
          </cell>
          <cell r="F631">
            <v>2212300</v>
          </cell>
          <cell r="G631" t="str">
            <v>Chưa bao gồm thuốc và oxy</v>
          </cell>
        </row>
        <row r="632">
          <cell r="B632" t="str">
            <v>03.2257.0663</v>
          </cell>
          <cell r="C632" t="str">
            <v>Phẫu thuật chấn thương tầng sinh môn</v>
          </cell>
          <cell r="D632" t="str">
            <v>Phẫu thuật chấn thương tầng sinh môn</v>
          </cell>
          <cell r="E632" t="str">
            <v>P1</v>
          </cell>
          <cell r="F632">
            <v>3456900</v>
          </cell>
          <cell r="G632" t="str">
            <v>Chưa bao gồm thuốc và oxy</v>
          </cell>
        </row>
        <row r="633">
          <cell r="B633" t="str">
            <v>03.3346.0663</v>
          </cell>
          <cell r="C633" t="str">
            <v>Xử trí vết thương tầng sinh môn phức tạp</v>
          </cell>
          <cell r="D633" t="str">
            <v>Xử trí vết thương tầng sinh môn phức tạp</v>
          </cell>
          <cell r="E633" t="str">
            <v>P1</v>
          </cell>
          <cell r="F633">
            <v>3456900</v>
          </cell>
          <cell r="G633" t="str">
            <v>Chưa bao gồm thuốc và oxy</v>
          </cell>
        </row>
        <row r="634">
          <cell r="B634" t="str">
            <v>13.0116.0663</v>
          </cell>
          <cell r="C634" t="str">
            <v>Phẫu thuật chấn thương tầng sinh môn</v>
          </cell>
          <cell r="D634" t="str">
            <v>Phẫu thuật chấn thương tầng sinh môn</v>
          </cell>
          <cell r="E634" t="str">
            <v>P1</v>
          </cell>
          <cell r="F634">
            <v>3456900</v>
          </cell>
          <cell r="G634" t="str">
            <v>Chưa bao gồm thuốc và oxy</v>
          </cell>
        </row>
        <row r="635">
          <cell r="B635" t="str">
            <v>13.0101.0666</v>
          </cell>
          <cell r="C635" t="str">
            <v>Phẫu thuật Crossen</v>
          </cell>
          <cell r="D635" t="str">
            <v>Phẫu thuật Crossen</v>
          </cell>
          <cell r="E635" t="str">
            <v>P1</v>
          </cell>
          <cell r="F635">
            <v>3670500</v>
          </cell>
          <cell r="G635" t="str">
            <v>Chưa bao gồm thuốc và oxy</v>
          </cell>
        </row>
        <row r="636">
          <cell r="B636" t="str">
            <v>13.0134.0667</v>
          </cell>
          <cell r="C636" t="str">
            <v>Phẫu thuật TOT điều trị són tiểu</v>
          </cell>
          <cell r="D636" t="str">
            <v>Phẫu thuật TOT điều trị són tiểu</v>
          </cell>
          <cell r="E636" t="str">
            <v>P1</v>
          </cell>
          <cell r="F636">
            <v>4819700</v>
          </cell>
          <cell r="G636" t="str">
            <v>Chưa bao gồm tấm màng nâng hoặc lưới các loại, các cỡ, thuốc và oxy</v>
          </cell>
        </row>
        <row r="637">
          <cell r="B637" t="str">
            <v>13.0135.0667</v>
          </cell>
          <cell r="C637" t="str">
            <v>Phẫu thuật TVT điều trị són tiểu</v>
          </cell>
          <cell r="D637" t="str">
            <v>Phẫu thuật TVT điều trị són tiểu</v>
          </cell>
          <cell r="E637" t="str">
            <v>P1</v>
          </cell>
          <cell r="F637">
            <v>4819700</v>
          </cell>
          <cell r="G637" t="str">
            <v>Chưa bao gồm tấm màng nâng hoặc lưới các loại, các cỡ, thuốc và oxy</v>
          </cell>
        </row>
        <row r="638">
          <cell r="B638" t="str">
            <v>13.0075.0668</v>
          </cell>
          <cell r="C638" t="str">
            <v>Phẫu thuật khối viêm dính tiểu khung</v>
          </cell>
          <cell r="D638" t="str">
            <v>Phẫu thuật khối viêm dính tiểu khung</v>
          </cell>
          <cell r="E638" t="str">
            <v>P2</v>
          </cell>
          <cell r="F638">
            <v>2782400</v>
          </cell>
          <cell r="G638" t="str">
            <v>Chưa bao gồm thuốc và oxy</v>
          </cell>
        </row>
        <row r="639">
          <cell r="B639" t="str">
            <v>03.2256.0669</v>
          </cell>
          <cell r="C639" t="str">
            <v>Phẫu thuật làm lại tầng sinh môn và cơ vòng do rách phức tạp</v>
          </cell>
          <cell r="D639" t="str">
            <v>Phẫu thuật làm lại tầng sinh môn và cơ vòng do rách phức tạp</v>
          </cell>
          <cell r="E639" t="str">
            <v>P2</v>
          </cell>
          <cell r="F639">
            <v>2538800</v>
          </cell>
          <cell r="G639" t="str">
            <v>Chưa bao gồm thuốc và oxy</v>
          </cell>
        </row>
        <row r="640">
          <cell r="B640" t="str">
            <v>03.2264.0669</v>
          </cell>
          <cell r="C640" t="str">
            <v>Làm lại thành âm đạo, tầng sinh môn</v>
          </cell>
          <cell r="D640" t="str">
            <v>Làm lại thành âm đạo, tầng sinh môn</v>
          </cell>
          <cell r="E640" t="str">
            <v>P2</v>
          </cell>
          <cell r="F640">
            <v>2538800</v>
          </cell>
          <cell r="G640" t="str">
            <v>Chưa bao gồm thuốc và oxy</v>
          </cell>
        </row>
        <row r="641">
          <cell r="B641" t="str">
            <v>03.3356.0669</v>
          </cell>
          <cell r="C641" t="str">
            <v>Phẫu thuật tái tạo cơ vùng hậu môn kiểu overlap trong điều trị đứt cơ vùng hậu môn)</v>
          </cell>
          <cell r="D641" t="str">
            <v>Phẫu thuật tái tạo cơ vùng hậu môn kiểu overlap trong điều trị đứt cơ vùng hậu môn)</v>
          </cell>
          <cell r="E641" t="str">
            <v>P1</v>
          </cell>
          <cell r="F641">
            <v>2538800</v>
          </cell>
          <cell r="G641" t="str">
            <v>Chưa bao gồm thuốc và oxy</v>
          </cell>
        </row>
        <row r="642">
          <cell r="B642" t="str">
            <v>13.0112.0669</v>
          </cell>
          <cell r="C642" t="str">
            <v>Phẫu thuật làm lại tầng sinh môn và cơ vòng do rách phức tạp</v>
          </cell>
          <cell r="D642" t="str">
            <v>Phẫu thuật làm lại tầng sinh môn và cơ vòng do rách phức tạp</v>
          </cell>
          <cell r="E642" t="str">
            <v>P2</v>
          </cell>
          <cell r="F642">
            <v>2538800</v>
          </cell>
          <cell r="G642" t="str">
            <v>Chưa bao gồm thuốc và oxy</v>
          </cell>
        </row>
        <row r="643">
          <cell r="B643" t="str">
            <v>13.0008.0670</v>
          </cell>
          <cell r="C643" t="str">
            <v>Phẫu thuật lấy thai có kèm các kỹ thuật cầm máu (thắt động mạch tử cung, mũi khâu B-lvncli...)</v>
          </cell>
          <cell r="D643" t="str">
            <v>Phẫu thuật lấy thai có kèm các kỹ thuật cầm máu (thắt động mạch tử cung, mũi khâu B-lynch.)</v>
          </cell>
          <cell r="E643" t="str">
            <v>P1</v>
          </cell>
          <cell r="F643">
            <v>3211000</v>
          </cell>
          <cell r="G643" t="str">
            <v>Chưa bao gồm thuốc và oxy</v>
          </cell>
        </row>
        <row r="644">
          <cell r="B644" t="str">
            <v>13.0007.0671</v>
          </cell>
          <cell r="C644" t="str">
            <v>Phẫu thuật lấy thai lần đầu</v>
          </cell>
          <cell r="D644" t="str">
            <v>Phẫu thuật lấy thai lần đầu</v>
          </cell>
          <cell r="E644" t="str">
            <v>P2</v>
          </cell>
          <cell r="F644">
            <v>1773600</v>
          </cell>
          <cell r="G644" t="str">
            <v>Chưa bao gồm thuốc và oxy</v>
          </cell>
        </row>
        <row r="645">
          <cell r="B645" t="str">
            <v>13.0002.0672</v>
          </cell>
          <cell r="C645" t="str">
            <v>Phẫu thuật lấy thai lần hai trở lên</v>
          </cell>
          <cell r="D645" t="str">
            <v>Phẫu thuật lấy thai lần hai trở lên</v>
          </cell>
          <cell r="E645" t="str">
            <v>P1</v>
          </cell>
          <cell r="F645">
            <v>2631000</v>
          </cell>
          <cell r="G645" t="str">
            <v>Chưa bao gồm thuốc và oxy</v>
          </cell>
        </row>
        <row r="646">
          <cell r="B646" t="str">
            <v>13.0006.0673</v>
          </cell>
          <cell r="C646" t="str">
            <v>Phẫu thuật lấy thai trên người bệnh có bệnh truyền nhiễm (viêm gan nặng, HIV-AIDS, H5N1, tiêu chảy cấp...)</v>
          </cell>
          <cell r="D646" t="str">
            <v>Phẫu thuật lấy thai trên người bệnh có bệnh truyền nhiễm (viêm gan nặng, HIV-AIDS, H5N1, tiêu chảy cấp...)</v>
          </cell>
          <cell r="E646" t="str">
            <v>PDB</v>
          </cell>
          <cell r="F646">
            <v>5268900</v>
          </cell>
          <cell r="G646" t="str">
            <v>Chưa bao gồm thuốc và oxy</v>
          </cell>
        </row>
        <row r="647">
          <cell r="B647" t="str">
            <v>13.0003.0674</v>
          </cell>
          <cell r="C647" t="str">
            <v>Phẫu thuật lấy thai trên người bệnh có sẹo mổ bụng cũ phức tạp</v>
          </cell>
          <cell r="D647" t="str">
            <v>Phẫu thuật lấy thai trên người bệnh có sẹo mổ bụng cũ phức tạp</v>
          </cell>
          <cell r="E647" t="str">
            <v>P1</v>
          </cell>
          <cell r="F647">
            <v>3193100</v>
          </cell>
          <cell r="G647" t="str">
            <v>Chưa bao gồm thuốc và oxy</v>
          </cell>
        </row>
        <row r="648">
          <cell r="B648" t="str">
            <v>13.0004.0675</v>
          </cell>
          <cell r="C648" t="str">
            <v>Phẫu thuật lấy thai trên người bệnh mắc bệnh toàn thân (tim, thận, gan, huyết học, nội tiết...)</v>
          </cell>
          <cell r="D648" t="str">
            <v>Phẫu thuật lấy thai trên người bệnh mắc bệnh toàn thân (tim, thận, gan, huyết học, nội tiết...)</v>
          </cell>
          <cell r="E648" t="str">
            <v>P1</v>
          </cell>
          <cell r="F648">
            <v>3578900</v>
          </cell>
          <cell r="G648" t="str">
            <v>Chưa bao gồm thuốc và oxy</v>
          </cell>
        </row>
        <row r="649">
          <cell r="B649" t="str">
            <v>13.0005.0675</v>
          </cell>
          <cell r="C649" t="str">
            <v>Phẫu thuật lấy thai do bệnh lý sản khoa (rau tiền đạo, rau bong non, tiền sản giật, sản giật...)</v>
          </cell>
          <cell r="D649" t="str">
            <v>Phẫu thuật lấy thai do bệnh lý sản khoa (rau tiền đạo, rau bong non, tiền sản giật, sản giật...)</v>
          </cell>
          <cell r="E649" t="str">
            <v>P1</v>
          </cell>
          <cell r="F649">
            <v>3578900</v>
          </cell>
          <cell r="G649" t="str">
            <v>Chưa bao gồm thuốc và oxy</v>
          </cell>
        </row>
        <row r="650">
          <cell r="B650" t="str">
            <v>13.0001.0676</v>
          </cell>
          <cell r="C650" t="str">
            <v>Phẫu thuật lấy thai và cắt tử cung trong rau cài răng lược</v>
          </cell>
          <cell r="D650" t="str">
            <v>Phẫu thuật lấy thai và cắt tử cung trong rau cài răng lược</v>
          </cell>
          <cell r="E650" t="str">
            <v>PDB</v>
          </cell>
          <cell r="F650">
            <v>7223900</v>
          </cell>
          <cell r="G650" t="str">
            <v>Chưa bao gồm thuốc và oxy</v>
          </cell>
        </row>
        <row r="651">
          <cell r="B651" t="str">
            <v>13.0103.0677</v>
          </cell>
          <cell r="C651" t="str">
            <v>Phẫu thuật Lefort</v>
          </cell>
          <cell r="D651" t="str">
            <v>Phẫu thuật Lefort</v>
          </cell>
          <cell r="E651" t="str">
            <v>P2</v>
          </cell>
          <cell r="F651">
            <v>2495000</v>
          </cell>
          <cell r="G651" t="str">
            <v>Chưa bao gồm thuốc và oxy</v>
          </cell>
        </row>
        <row r="652">
          <cell r="B652" t="str">
            <v>13.0104.0677</v>
          </cell>
          <cell r="C652" t="str">
            <v>Phẫu thuật Labhart</v>
          </cell>
          <cell r="D652" t="str">
            <v>Phẫu thuật Labhart</v>
          </cell>
          <cell r="E652" t="str">
            <v>P2</v>
          </cell>
          <cell r="F652">
            <v>2495000</v>
          </cell>
          <cell r="G652" t="str">
            <v>Chưa bao gồm thuốc và oxy</v>
          </cell>
        </row>
        <row r="653">
          <cell r="B653" t="str">
            <v>13.0102.0678</v>
          </cell>
          <cell r="C653" t="str">
            <v>Phẫu thuật Manchester</v>
          </cell>
          <cell r="D653" t="str">
            <v>Phẫu thuật Manchester</v>
          </cell>
          <cell r="E653" t="str">
            <v>P1</v>
          </cell>
          <cell r="F653">
            <v>3504000</v>
          </cell>
          <cell r="G653" t="str">
            <v>Chưa bao gồm thuốc và oxy</v>
          </cell>
        </row>
        <row r="654">
          <cell r="B654" t="str">
            <v>13.0071.0679</v>
          </cell>
          <cell r="C654" t="str">
            <v>Phẫu thuật mở bụng bóc u xơ tử cung</v>
          </cell>
          <cell r="D654" t="str">
            <v>Phẫu thuật mở bụng bóc u xơ tử cung</v>
          </cell>
          <cell r="E654" t="str">
            <v>P2</v>
          </cell>
          <cell r="F654">
            <v>2872900</v>
          </cell>
          <cell r="G654" t="str">
            <v>Chưa bao gồm thuốc và oxy</v>
          </cell>
        </row>
        <row r="655">
          <cell r="B655" t="str">
            <v>03.2249.0681</v>
          </cell>
          <cell r="C655" t="str">
            <v>Phẫu thuật mở bụng cắt tử cung hoàn toàn</v>
          </cell>
          <cell r="D655" t="str">
            <v>Phẫu thuật mở bụng cắt tử cung hoàn toàn</v>
          </cell>
          <cell r="E655" t="str">
            <v>P1</v>
          </cell>
          <cell r="F655">
            <v>3536400</v>
          </cell>
          <cell r="G655" t="str">
            <v>Chưa bao gồm thuốc và oxy</v>
          </cell>
        </row>
        <row r="656">
          <cell r="B656" t="str">
            <v>03.2725.0681</v>
          </cell>
          <cell r="C656" t="str">
            <v>Cắt toàn bộ tử cung, đường bụng</v>
          </cell>
          <cell r="D656" t="str">
            <v>Cắt toàn bộ tử cung, đường bụng</v>
          </cell>
          <cell r="E656" t="str">
            <v>P1</v>
          </cell>
          <cell r="F656">
            <v>3536400</v>
          </cell>
          <cell r="G656" t="str">
            <v>Chưa bao gồm thuốc và oxy</v>
          </cell>
        </row>
        <row r="657">
          <cell r="B657" t="str">
            <v>12.0291.0681</v>
          </cell>
          <cell r="C657" t="str">
            <v>Cắt toàn bộ tử cung, đường bụng</v>
          </cell>
          <cell r="D657" t="str">
            <v>Cắt toàn bộ tử cung, đường bụng</v>
          </cell>
          <cell r="E657" t="str">
            <v>P1</v>
          </cell>
          <cell r="F657">
            <v>3536400</v>
          </cell>
          <cell r="G657" t="str">
            <v>Chưa bao gồm thuốc và oxy</v>
          </cell>
        </row>
        <row r="658">
          <cell r="B658" t="str">
            <v>13.0068.0681</v>
          </cell>
          <cell r="C658" t="str">
            <v>Phẫu thuật mở bụng cắt tử cung hoàn toàn</v>
          </cell>
          <cell r="D658" t="str">
            <v>Phẫu thuật mở bụng cắt tử cung hoàn toàn</v>
          </cell>
          <cell r="E658" t="str">
            <v>P1</v>
          </cell>
          <cell r="F658">
            <v>3536400</v>
          </cell>
          <cell r="G658" t="str">
            <v>Chưa bao gồm thuốc và oxy</v>
          </cell>
        </row>
        <row r="659">
          <cell r="B659" t="str">
            <v>13.0069.0681</v>
          </cell>
          <cell r="C659" t="str">
            <v>Phẫu thuật mở bụng cắt tử cung hoàn toàn cả khối</v>
          </cell>
          <cell r="D659" t="str">
            <v>Phẫu thuật mở bụng cắt tử cung hoàn toàn cả khối</v>
          </cell>
          <cell r="E659" t="str">
            <v>P1</v>
          </cell>
          <cell r="F659">
            <v>3536400</v>
          </cell>
          <cell r="G659" t="str">
            <v>Chưa bao gồm thuốc và oxy</v>
          </cell>
        </row>
        <row r="660">
          <cell r="B660" t="str">
            <v>13.0070.0681</v>
          </cell>
          <cell r="C660" t="str">
            <v>Phẫu thuật mở bụng cắt tử cung bán phần</v>
          </cell>
          <cell r="D660" t="str">
            <v>Phẫu thuật mở bụng cắt tử cung bán phần</v>
          </cell>
          <cell r="E660" t="str">
            <v>P1</v>
          </cell>
          <cell r="F660">
            <v>3536400</v>
          </cell>
          <cell r="G660" t="str">
            <v>Chưa bao gồm thuốc và oxy</v>
          </cell>
        </row>
        <row r="661">
          <cell r="B661" t="str">
            <v>12.0292.0682</v>
          </cell>
          <cell r="C661" t="str">
            <v>Cắt tử cung hoàn toàn + 2 phần phụ + vét hạch chậu</v>
          </cell>
          <cell r="D661" t="str">
            <v>Cắt tử cung hoàn toàn + 2 phần phụ + vét hạch chậu</v>
          </cell>
          <cell r="E661" t="str">
            <v>PDB</v>
          </cell>
          <cell r="F661">
            <v>5879900</v>
          </cell>
          <cell r="G661" t="str">
            <v>Chưa bao gồm thuốc và oxy</v>
          </cell>
        </row>
        <row r="662">
          <cell r="B662" t="str">
            <v>13.0056.0682</v>
          </cell>
          <cell r="C662" t="str">
            <v>Phẫu thuật mở bụng cắt tử cung hoàn toàn và vét hạch chậu</v>
          </cell>
          <cell r="D662" t="str">
            <v>Phẫu thuật mở bụng cắt tử cung hoàn toàn và vét hạch chậu</v>
          </cell>
          <cell r="E662" t="str">
            <v>PDB</v>
          </cell>
          <cell r="F662">
            <v>5879900</v>
          </cell>
          <cell r="G662" t="str">
            <v>Chưa bao gồm thuốc và oxy</v>
          </cell>
        </row>
        <row r="663">
          <cell r="B663" t="str">
            <v>03.2729.0683</v>
          </cell>
          <cell r="C663" t="str">
            <v>Cắt u nang buồng trứng xoắn</v>
          </cell>
          <cell r="D663" t="str">
            <v>Cắt u nang buồng trứng xoắn</v>
          </cell>
          <cell r="E663" t="str">
            <v>P2</v>
          </cell>
          <cell r="F663">
            <v>2651700</v>
          </cell>
          <cell r="G663" t="str">
            <v>Chưa bao gồm thuốc và oxy</v>
          </cell>
        </row>
        <row r="664">
          <cell r="B664" t="str">
            <v>03.2730.0683</v>
          </cell>
          <cell r="C664" t="str">
            <v>Cắt u nang buồng trứng</v>
          </cell>
          <cell r="D664" t="str">
            <v>Cắt u nang buồng trứng</v>
          </cell>
          <cell r="E664" t="str">
            <v>P2</v>
          </cell>
          <cell r="F664">
            <v>2651700</v>
          </cell>
          <cell r="G664" t="str">
            <v>Chưa bao gồm thuốc và oxy</v>
          </cell>
        </row>
        <row r="665">
          <cell r="B665" t="str">
            <v>03.2731.0683</v>
          </cell>
          <cell r="C665" t="str">
            <v>Cắt u nang buồng trứng và phần phụ</v>
          </cell>
          <cell r="D665" t="str">
            <v>Cắt u nang buồng trứng và phần phụ</v>
          </cell>
          <cell r="E665" t="str">
            <v>P2</v>
          </cell>
          <cell r="F665">
            <v>2651700</v>
          </cell>
          <cell r="G665" t="str">
            <v>Chưa bao gồm thuốc và oxy</v>
          </cell>
        </row>
        <row r="666">
          <cell r="B666" t="str">
            <v>03.2732.0683</v>
          </cell>
          <cell r="C666" t="str">
            <v>Phẫu thuật mở bụng cắt u buồng trứng hoặc cắt phần phụ</v>
          </cell>
          <cell r="D666" t="str">
            <v>Phẫu thuật mở bụng cắt u buồng trứng hoặc cắt phần phụ</v>
          </cell>
          <cell r="E666" t="str">
            <v>P2</v>
          </cell>
          <cell r="F666">
            <v>2651700</v>
          </cell>
          <cell r="G666" t="str">
            <v>Chưa bao gồm thuốc và oxy</v>
          </cell>
        </row>
        <row r="667">
          <cell r="B667" t="str">
            <v>03.3391.0683</v>
          </cell>
          <cell r="C667" t="str">
            <v>Cắt u nang buồng trứng</v>
          </cell>
          <cell r="D667" t="str">
            <v>Cắt u nang buồng trứng</v>
          </cell>
          <cell r="E667" t="str">
            <v>P2</v>
          </cell>
          <cell r="F667">
            <v>2651700</v>
          </cell>
          <cell r="G667" t="str">
            <v>Chưa bao gồm thuốc và oxy</v>
          </cell>
        </row>
        <row r="668">
          <cell r="B668" t="str">
            <v>12.0276.0683</v>
          </cell>
          <cell r="C668" t="str">
            <v>Cắt buồng trứng, hai bên phần phụ trong điều trị ung thư vú</v>
          </cell>
          <cell r="D668" t="str">
            <v>Cắt buồng trứng, hai bên phần phụ trong điều trị ung thư vú</v>
          </cell>
          <cell r="E668" t="str">
            <v>P1</v>
          </cell>
          <cell r="F668">
            <v>2651700</v>
          </cell>
          <cell r="G668" t="str">
            <v>Chưa bao gồm thuốc và oxy</v>
          </cell>
        </row>
        <row r="669">
          <cell r="B669" t="str">
            <v>12.0280.0683</v>
          </cell>
          <cell r="C669" t="str">
            <v>Cắt u nang buồng trứng xoắn</v>
          </cell>
          <cell r="D669" t="str">
            <v>Cắt u nang buồng trứng xoắn</v>
          </cell>
          <cell r="E669" t="str">
            <v>P2</v>
          </cell>
          <cell r="F669">
            <v>2651700</v>
          </cell>
          <cell r="G669" t="str">
            <v>Chưa bao gồm thuốc và oxy</v>
          </cell>
        </row>
        <row r="670">
          <cell r="B670" t="str">
            <v>12.0281.0683</v>
          </cell>
          <cell r="C670" t="str">
            <v>Cắt u nang buồng trứng</v>
          </cell>
          <cell r="D670" t="str">
            <v>Cắt u nang buồng trứng</v>
          </cell>
          <cell r="E670" t="str">
            <v>P2</v>
          </cell>
          <cell r="F670">
            <v>2651700</v>
          </cell>
          <cell r="G670" t="str">
            <v>Chưa bao gồm thuốc và oxy</v>
          </cell>
        </row>
        <row r="671">
          <cell r="B671" t="str">
            <v>12.0283.0683</v>
          </cell>
          <cell r="C671" t="str">
            <v>Cắt u nang buồng trứng và phần phụ</v>
          </cell>
          <cell r="D671" t="str">
            <v>Cắt u nang buồng trứng và phần phụ</v>
          </cell>
          <cell r="E671" t="str">
            <v>P2</v>
          </cell>
          <cell r="F671">
            <v>2651700</v>
          </cell>
          <cell r="G671" t="str">
            <v>Chưa bao gồm thuốc và oxy</v>
          </cell>
        </row>
        <row r="672">
          <cell r="B672" t="str">
            <v>12.0284.0683</v>
          </cell>
          <cell r="C672" t="str">
            <v>Phẫu thuật mở bụng cắt u buồng trứng hoặc cắt phần phụ</v>
          </cell>
          <cell r="D672" t="str">
            <v>Phẫu thuật mở bụng cắt u buồng trứng hoặc cắt phần phụ</v>
          </cell>
          <cell r="E672" t="str">
            <v>P2</v>
          </cell>
          <cell r="F672">
            <v>2651700</v>
          </cell>
          <cell r="G672" t="str">
            <v>Chưa bao gồm thuốc và oxy</v>
          </cell>
        </row>
        <row r="673">
          <cell r="B673" t="str">
            <v>12.0299.0683</v>
          </cell>
          <cell r="C673" t="str">
            <v>Phẫu thuật mở bụng cắt u nang hoặc cắt buồng trứng trên người bệnh có thai</v>
          </cell>
          <cell r="D673" t="str">
            <v>Phẫu thuật mở bụng cắt u nang hoặc cắt buồng trứng trên người bệnh có thai</v>
          </cell>
          <cell r="E673" t="str">
            <v>P1</v>
          </cell>
          <cell r="F673">
            <v>2651700</v>
          </cell>
          <cell r="G673" t="str">
            <v>Chưa bao gồm thuốc và oxy</v>
          </cell>
        </row>
        <row r="674">
          <cell r="B674" t="str">
            <v>13.0072.0683</v>
          </cell>
          <cell r="C674" t="str">
            <v>Phẫu thuật mở bụng cắt u buồng trứng hoặc cắt phần phụ</v>
          </cell>
          <cell r="D674" t="str">
            <v>Phẫu thuật mở bụng cắt u buồng trứng hoặc cắt phần phụ</v>
          </cell>
          <cell r="E674" t="str">
            <v>P2</v>
          </cell>
          <cell r="F674">
            <v>2651700</v>
          </cell>
          <cell r="G674" t="str">
            <v>Chưa bao gồm thuốc và oxy</v>
          </cell>
        </row>
        <row r="675">
          <cell r="B675" t="str">
            <v>13.0092.0683</v>
          </cell>
          <cell r="C675" t="str">
            <v>Phẫu thuật chửa ngoài tử cung không có choáng</v>
          </cell>
          <cell r="D675" t="str">
            <v>Phẫu thuật chửa ngoài tử cung không có choáng</v>
          </cell>
          <cell r="E675" t="str">
            <v>P2</v>
          </cell>
          <cell r="F675">
            <v>2651700</v>
          </cell>
          <cell r="G675" t="str">
            <v>Chưa bao gồm thuốc và oxy</v>
          </cell>
        </row>
        <row r="676">
          <cell r="B676" t="str">
            <v>13.0095.0684</v>
          </cell>
          <cell r="C676" t="str">
            <v>Phẫu thuật mở bụng tạo hình vòi trứng, nối lại vòi trứng</v>
          </cell>
          <cell r="D676" t="str">
            <v>Phẫu thuật mở bụng tạo hình vòi trứng, nối lại vòi trứng</v>
          </cell>
          <cell r="E676" t="str">
            <v>P1</v>
          </cell>
          <cell r="F676">
            <v>4428500</v>
          </cell>
          <cell r="G676" t="str">
            <v>Chưa bao gồm thuốc và oxy</v>
          </cell>
        </row>
        <row r="677">
          <cell r="B677" t="str">
            <v>03.2248.0685</v>
          </cell>
          <cell r="C677" t="str">
            <v>Phẫu thuật mở bụng thăm dò, xử trí bệnh lý phụ khoa</v>
          </cell>
          <cell r="D677" t="str">
            <v>Phẫu thuật mở bụng thăm dò, xử trí bệnh lý phụ khoa</v>
          </cell>
          <cell r="E677" t="str">
            <v>P2</v>
          </cell>
          <cell r="F677">
            <v>2478500</v>
          </cell>
          <cell r="G677" t="str">
            <v>Chưa bao gồm thuốc và oxy</v>
          </cell>
        </row>
        <row r="678">
          <cell r="B678" t="str">
            <v>13.0132.0685</v>
          </cell>
          <cell r="C678" t="str">
            <v>Phẫu thuật mở bụng thăm dò, xử trí bệnh lý phụ khoa</v>
          </cell>
          <cell r="D678" t="str">
            <v>Phẫu thuật mở bụng thăm dò, xử trí bệnh lý phụ khoa</v>
          </cell>
          <cell r="E678" t="str">
            <v>P2</v>
          </cell>
          <cell r="F678">
            <v>2478500</v>
          </cell>
          <cell r="G678" t="str">
            <v>Chưa bao gồm thuốc và oxy</v>
          </cell>
        </row>
        <row r="679">
          <cell r="B679" t="str">
            <v>03.2254.0686</v>
          </cell>
          <cell r="C679" t="str">
            <v>Phẫu thuật mở bụng xử trí viêm phúc mạc tiểu khung, viêm phần phụ, ứ mủ vòi trứng</v>
          </cell>
          <cell r="D679" t="str">
            <v>Phẫu thuật mở bụng xử trí viêm phúc mạc tiểu khung, viêm phần phụ, ứ mủ vòi trứng</v>
          </cell>
          <cell r="E679" t="str">
            <v>PDB</v>
          </cell>
          <cell r="F679">
            <v>3888600</v>
          </cell>
          <cell r="G679" t="str">
            <v>Chưa bao gồm thuốc và oxy</v>
          </cell>
        </row>
        <row r="680">
          <cell r="B680" t="str">
            <v>03.3328.0686</v>
          </cell>
          <cell r="C680" t="str">
            <v>Phẫu thuật viêm phúc mạc ruột thừa</v>
          </cell>
          <cell r="D680" t="str">
            <v>Phẫu thuật viêm phúc mạc ruột thừa</v>
          </cell>
          <cell r="E680" t="str">
            <v>P1</v>
          </cell>
          <cell r="F680">
            <v>3888600</v>
          </cell>
          <cell r="G680" t="str">
            <v>Chưa bao gồm thuốc và oxy</v>
          </cell>
        </row>
        <row r="681">
          <cell r="B681" t="str">
            <v>03.3386.0686</v>
          </cell>
          <cell r="C681" t="str">
            <v>Phẫu thuật điều trị viêm phúc mạc tiên phát</v>
          </cell>
          <cell r="D681" t="str">
            <v>Phẫu thuật điều trị viêm phúc mạc tiên phát</v>
          </cell>
          <cell r="E681" t="str">
            <v>P2</v>
          </cell>
          <cell r="F681">
            <v>3888600</v>
          </cell>
          <cell r="G681" t="str">
            <v>Chưa bao gồm thuốc và oxy</v>
          </cell>
        </row>
        <row r="682">
          <cell r="B682" t="str">
            <v>13.0074.0686</v>
          </cell>
          <cell r="C682" t="str">
            <v>Phẫu thuật mở bụng xử trí viêm phúc mạc tiểu khung, viêm phần phụ, ứ mủ vòi trứng</v>
          </cell>
          <cell r="D682" t="str">
            <v>Phẫu thuật mở bụng xử trí viêm phúc mạc tiểu khung, viêm phần phụ, ứ mủ vòi trứng</v>
          </cell>
          <cell r="E682" t="str">
            <v>P1</v>
          </cell>
          <cell r="F682">
            <v>3888600</v>
          </cell>
          <cell r="G682" t="str">
            <v>Chưa bao gồm thuốc và oxy</v>
          </cell>
        </row>
        <row r="683">
          <cell r="B683" t="str">
            <v>13.0121.0688</v>
          </cell>
          <cell r="C683" t="str">
            <v>Phẫu thuật nội soi buồng tử cung cắt nhân xơ tử cung dưới niêm mạc</v>
          </cell>
          <cell r="D683" t="str">
            <v>Phẫu thuật nội soi buồng tử cung cắt nhân xơ tử cung dưới niêm mạc</v>
          </cell>
          <cell r="E683" t="str">
            <v>P1</v>
          </cell>
          <cell r="F683">
            <v>5155200</v>
          </cell>
          <cell r="G683" t="str">
            <v>Chưa bao gồm thuốc và oxy</v>
          </cell>
        </row>
        <row r="684">
          <cell r="B684" t="str">
            <v>13.0122.0688</v>
          </cell>
          <cell r="C684" t="str">
            <v>Phẫu thuật nội soi buồng tử cung cắt polyp buồng tử cung</v>
          </cell>
          <cell r="D684" t="str">
            <v>Phẫu thuật nội soi buồng tử cung cắt polyp buồng tử cung</v>
          </cell>
          <cell r="E684" t="str">
            <v>P1</v>
          </cell>
          <cell r="F684">
            <v>5155200</v>
          </cell>
          <cell r="G684" t="str">
            <v>Chưa bao gồm thuốc và oxy</v>
          </cell>
        </row>
        <row r="685">
          <cell r="B685" t="str">
            <v>13.0124.0688</v>
          </cell>
          <cell r="C685" t="str">
            <v>Phẫu thuật nội soi buồng tử cung tách dính buồng tử cung</v>
          </cell>
          <cell r="D685" t="str">
            <v>Phẫu thuật nội soi buồng tử cung tách dính buồng tử cung</v>
          </cell>
          <cell r="E685" t="str">
            <v>P1</v>
          </cell>
          <cell r="F685">
            <v>5155200</v>
          </cell>
          <cell r="G685" t="str">
            <v>Chưa bao gồm thuốc và oxy</v>
          </cell>
        </row>
        <row r="686">
          <cell r="B686" t="str">
            <v>13.0125.0688</v>
          </cell>
          <cell r="C686" t="str">
            <v>Phẫu thuật nội soi buồng tử cung cắt vách ngăn tử cung</v>
          </cell>
          <cell r="D686" t="str">
            <v>Phẫu thuật nội soi buồng tử cung cắt vách ngăn tử cung</v>
          </cell>
          <cell r="E686" t="str">
            <v>P1</v>
          </cell>
          <cell r="F686">
            <v>5155200</v>
          </cell>
          <cell r="G686" t="str">
            <v>Chưa bao gồm thuốc và oxy</v>
          </cell>
        </row>
        <row r="687">
          <cell r="B687" t="str">
            <v>13.0126.0688</v>
          </cell>
          <cell r="C687" t="str">
            <v>Phẫu thuật nội soi buồng tử cung lấy dị vật buồng tử cung</v>
          </cell>
          <cell r="D687" t="str">
            <v>Phẫu thuật nội soi buồng tử cung lấy dị vật buồng tử cung</v>
          </cell>
          <cell r="E687" t="str">
            <v>P1</v>
          </cell>
          <cell r="F687">
            <v>5155200</v>
          </cell>
          <cell r="G687" t="str">
            <v>Chưa bao gồm thuốc và oxy</v>
          </cell>
        </row>
        <row r="688">
          <cell r="B688" t="str">
            <v>27.0422.0688</v>
          </cell>
          <cell r="C688" t="str">
            <v>Phẫu thuật nội soi buồng tử cung cắt polyp</v>
          </cell>
          <cell r="D688" t="str">
            <v>Phẫu thuật nội soi buồng tử cung cắt polyp</v>
          </cell>
          <cell r="E688" t="str">
            <v>P1</v>
          </cell>
          <cell r="F688">
            <v>5155200</v>
          </cell>
          <cell r="G688" t="str">
            <v>Chưa bao gồm thuốc và oxy</v>
          </cell>
        </row>
        <row r="689">
          <cell r="B689" t="str">
            <v>27.0423.0688</v>
          </cell>
          <cell r="C689" t="str">
            <v>Phẫu thuật nội soi buồng tử cung cắt u xơ</v>
          </cell>
          <cell r="D689" t="str">
            <v>Phẫu thuật nội soi buồng tử cung cắt u xơ</v>
          </cell>
          <cell r="E689" t="str">
            <v>P1</v>
          </cell>
          <cell r="F689">
            <v>5155200</v>
          </cell>
          <cell r="G689" t="str">
            <v>Chưa bao gồm thuốc và oxy</v>
          </cell>
        </row>
        <row r="690">
          <cell r="B690" t="str">
            <v>27.0424.0688</v>
          </cell>
          <cell r="C690" t="str">
            <v>Phẫu thuật nội soi buồng tử cung cắt dính buồng tử cung</v>
          </cell>
          <cell r="D690" t="str">
            <v>Phẫu thuật nội soi buồng tử cung cắt dính buồng tử cung</v>
          </cell>
          <cell r="E690" t="str">
            <v>P1</v>
          </cell>
          <cell r="F690">
            <v>5155200</v>
          </cell>
          <cell r="G690" t="str">
            <v>Chưa bao gồm thuốc và oxy</v>
          </cell>
        </row>
        <row r="691">
          <cell r="B691" t="str">
            <v>27.0425.0688</v>
          </cell>
          <cell r="C691" t="str">
            <v>Phẫu thuật nội soi buồng tử cung cắt vách ngăn</v>
          </cell>
          <cell r="D691" t="str">
            <v>Phẫu thuật nội soi buồng tử cung cắt vách ngăn</v>
          </cell>
          <cell r="E691" t="str">
            <v>P1</v>
          </cell>
          <cell r="F691">
            <v>5155200</v>
          </cell>
          <cell r="G691" t="str">
            <v>Chưa bao gồm thuốc và oxy</v>
          </cell>
        </row>
        <row r="692">
          <cell r="B692" t="str">
            <v>03.2724.0703</v>
          </cell>
          <cell r="C692" t="str">
            <v>Phẫu thuật Second Look trong ung thư buồng trứng</v>
          </cell>
          <cell r="D692" t="str">
            <v>Phẫu thuật Second Look trong ung thư buồng trứng</v>
          </cell>
          <cell r="E692" t="str">
            <v>P1</v>
          </cell>
          <cell r="F692">
            <v>3668700</v>
          </cell>
          <cell r="G692" t="str">
            <v>Chưa bao gồm thuốc và oxy</v>
          </cell>
        </row>
        <row r="693">
          <cell r="B693" t="str">
            <v>12.0301.0703</v>
          </cell>
          <cell r="C693" t="str">
            <v>Phẫu thuật second-look trong ung thư buồng trứng</v>
          </cell>
          <cell r="D693" t="str">
            <v>Phẫu thuật second-look trong ung thư buồng trứng</v>
          </cell>
          <cell r="E693" t="str">
            <v>P1</v>
          </cell>
          <cell r="F693">
            <v>3668700</v>
          </cell>
          <cell r="G693" t="str">
            <v>Chưa bao gồm thuốc và oxy</v>
          </cell>
        </row>
        <row r="694">
          <cell r="B694" t="str">
            <v>13.0060.0703</v>
          </cell>
          <cell r="C694" t="str">
            <v>Phẫu thuật second-look trong ung thư buồng trứng</v>
          </cell>
          <cell r="D694" t="str">
            <v>Phẫu thuật second-look trong ung thư buồng trứng</v>
          </cell>
          <cell r="E694" t="str">
            <v>P1</v>
          </cell>
          <cell r="F694">
            <v>3668700</v>
          </cell>
          <cell r="G694" t="str">
            <v>Chưa bao gồm thuốc và oxy</v>
          </cell>
        </row>
        <row r="695">
          <cell r="B695" t="str">
            <v>03.2250.0704</v>
          </cell>
          <cell r="C695" t="str">
            <v>Phẫu thuật tạo hình âm đạo (nội soi kết hợp đường dưới)</v>
          </cell>
          <cell r="D695" t="str">
            <v>Phẫu thuật tạo hình âm đạo (nội soi kết hợp đường dưới)</v>
          </cell>
          <cell r="E695" t="str">
            <v>P1</v>
          </cell>
          <cell r="F695">
            <v>5840100</v>
          </cell>
          <cell r="G695" t="str">
            <v>Chưa bao gồm thuốc và oxy</v>
          </cell>
        </row>
        <row r="696">
          <cell r="B696" t="str">
            <v>13.0107.0704</v>
          </cell>
          <cell r="C696" t="str">
            <v>Phẫu thuật tạo hình âm đạo (nội soi kết hợp đường dưới)</v>
          </cell>
          <cell r="D696" t="str">
            <v>Phẫu thuật tạo hình âm đạo (nội soi kết hợp đường dưới)</v>
          </cell>
          <cell r="E696" t="str">
            <v>P1</v>
          </cell>
          <cell r="F696">
            <v>5840100</v>
          </cell>
          <cell r="G696" t="str">
            <v>Chưa bao gồm thuốc và oxy</v>
          </cell>
        </row>
        <row r="697">
          <cell r="B697" t="str">
            <v>03.2251.0705</v>
          </cell>
          <cell r="C697" t="str">
            <v>Phẫu thuật tạo hình âm đạo do dị dạng (đường dưới)</v>
          </cell>
          <cell r="D697" t="str">
            <v>Phẫu thuật tạo hình âm đạo do dị dạng (đường dưới)</v>
          </cell>
          <cell r="E697" t="str">
            <v>P1</v>
          </cell>
          <cell r="F697">
            <v>3501900</v>
          </cell>
          <cell r="G697" t="str">
            <v>Chưa bao gồm thuốc và oxy</v>
          </cell>
        </row>
        <row r="698">
          <cell r="B698" t="str">
            <v>03.3556.0705</v>
          </cell>
          <cell r="C698" t="str">
            <v>Tạo hình âm đạo</v>
          </cell>
          <cell r="D698" t="str">
            <v>Tạo hình âm đạo</v>
          </cell>
          <cell r="E698" t="str">
            <v>P1</v>
          </cell>
          <cell r="F698">
            <v>3501900</v>
          </cell>
          <cell r="G698" t="str">
            <v>Chưa bao gồm thuốc và oxy</v>
          </cell>
        </row>
        <row r="699">
          <cell r="B699" t="str">
            <v>03.3559.0705</v>
          </cell>
          <cell r="C699" t="str">
            <v>Tạo hình âm đạo, ghép da trên khuôn nong</v>
          </cell>
          <cell r="D699" t="str">
            <v>Tạo hình âm đạo, ghép da trên khuôn nong</v>
          </cell>
          <cell r="E699" t="str">
            <v>P1</v>
          </cell>
          <cell r="F699">
            <v>3501900</v>
          </cell>
          <cell r="G699" t="str">
            <v>Chưa bao gồm thuốc và oxy</v>
          </cell>
        </row>
        <row r="700">
          <cell r="B700" t="str">
            <v>03.3566.0705</v>
          </cell>
          <cell r="C700" t="str">
            <v>Tạo hình âm đạo bằng ruột</v>
          </cell>
          <cell r="D700" t="str">
            <v>Tạo hình âm đạo bằng ruột</v>
          </cell>
          <cell r="E700" t="str">
            <v>PDB</v>
          </cell>
          <cell r="F700">
            <v>3501900</v>
          </cell>
          <cell r="G700" t="str">
            <v>Chưa bao gồm thuốc và oxy</v>
          </cell>
        </row>
        <row r="701">
          <cell r="B701" t="str">
            <v>13.0108.0705</v>
          </cell>
          <cell r="C701" t="str">
            <v>Phẫu thuật tạo hình âm đạo do dị dạng (đường dưới)</v>
          </cell>
          <cell r="D701" t="str">
            <v>Phẫu thuật tạo hình âm đạo do dị dạng (đường dưới)</v>
          </cell>
          <cell r="E701" t="str">
            <v>P2</v>
          </cell>
          <cell r="F701">
            <v>3501900</v>
          </cell>
          <cell r="G701" t="str">
            <v>Chưa bao gồm thuốc và oxy</v>
          </cell>
        </row>
        <row r="702">
          <cell r="B702" t="str">
            <v>28.0312.0705</v>
          </cell>
          <cell r="C702" t="str">
            <v>Phẫu thuật tạo hình âm đạo trong lưỡng giới</v>
          </cell>
          <cell r="D702" t="str">
            <v>Phẫu thuật tạo hình âm đạo trong lưỡng giới</v>
          </cell>
          <cell r="E702" t="str">
            <v>P1</v>
          </cell>
          <cell r="F702">
            <v>3501900</v>
          </cell>
          <cell r="G702" t="str">
            <v>Chưa bao gồm thuốc và oxy</v>
          </cell>
        </row>
        <row r="703">
          <cell r="B703" t="str">
            <v>13.0106.0706</v>
          </cell>
          <cell r="C703" t="str">
            <v>Phẫu thuật tạo hình tử cung (Strassman, Jones)</v>
          </cell>
          <cell r="D703" t="str">
            <v>Phẫu thuật tạo hình tử cung (Strassman, Jones)</v>
          </cell>
          <cell r="E703" t="str">
            <v>P1</v>
          </cell>
          <cell r="F703">
            <v>4365600</v>
          </cell>
          <cell r="G703" t="str">
            <v>Chưa bao gồm thuốc và oxy</v>
          </cell>
        </row>
        <row r="704">
          <cell r="B704" t="str">
            <v>13.0011.0707</v>
          </cell>
          <cell r="C704" t="str">
            <v>Phẫu thuật thắt động mạch hạ vị trong cấp cứu sản phụ khoa</v>
          </cell>
          <cell r="D704" t="str">
            <v>Phẫu thuật thắt động mạch hạ vị trong cấp cứu sản phụ khoa</v>
          </cell>
          <cell r="E704" t="str">
            <v>P1</v>
          </cell>
          <cell r="F704">
            <v>3783200</v>
          </cell>
          <cell r="G704" t="str">
            <v>Chưa bao gồm thuốc và oxy</v>
          </cell>
        </row>
        <row r="705">
          <cell r="B705" t="str">
            <v>13.0012.0708</v>
          </cell>
          <cell r="C705" t="str">
            <v>Phẫu thuật thắt động mạch tử cung trong cấp cứu sản phụ khoa</v>
          </cell>
          <cell r="D705" t="str">
            <v>Phẫu thuật thắt động mạch tử cung trong cấp cứu sản phụ khoa</v>
          </cell>
          <cell r="E705" t="str">
            <v>P2</v>
          </cell>
          <cell r="F705">
            <v>2751200</v>
          </cell>
          <cell r="G705" t="str">
            <v>Chưa bao gồm thuốc và oxy</v>
          </cell>
        </row>
        <row r="706">
          <cell r="B706" t="str">
            <v>13.0098.0709</v>
          </cell>
          <cell r="C706" t="str">
            <v>Phẫu thuật treo bàng quang và trực tràng sau mổ sa sinh dục</v>
          </cell>
          <cell r="D706" t="str">
            <v>Phẫu thuật treo bàng quang và trực tràng sau mổ sa sinh dục</v>
          </cell>
          <cell r="E706" t="str">
            <v>P1</v>
          </cell>
          <cell r="F706">
            <v>3780000</v>
          </cell>
          <cell r="G706" t="str">
            <v>Chưa bao gồm thuốc và oxy</v>
          </cell>
        </row>
        <row r="707">
          <cell r="B707" t="str">
            <v>10.0305.0710</v>
          </cell>
          <cell r="C707" t="str">
            <v>Phẫu thuật treo thận</v>
          </cell>
          <cell r="D707" t="str">
            <v>Phẫu thuật treo thận</v>
          </cell>
          <cell r="E707" t="str">
            <v>P1</v>
          </cell>
          <cell r="F707">
            <v>2433200</v>
          </cell>
          <cell r="G707" t="str">
            <v>Chưa bao gồm thuốc và oxy</v>
          </cell>
        </row>
        <row r="708">
          <cell r="B708" t="str">
            <v>13.0105.0710</v>
          </cell>
          <cell r="C708" t="str">
            <v>Phẫu thuật treo tử cung</v>
          </cell>
          <cell r="D708" t="str">
            <v>Phẫu thuật treo tử cung</v>
          </cell>
          <cell r="E708" t="str">
            <v>P2</v>
          </cell>
          <cell r="F708">
            <v>2433200</v>
          </cell>
          <cell r="G708" t="str">
            <v>Chưa bao gồm thuốc và oxy</v>
          </cell>
        </row>
        <row r="709">
          <cell r="B709" t="str">
            <v>12.0293.0711</v>
          </cell>
          <cell r="C709" t="str">
            <v>Phẫu thuật Wertheim-Meig điều trị ung thư - cổ tử cung</v>
          </cell>
          <cell r="D709" t="str">
            <v>Phẫu thuật Wertheim-Meig điều trị ung thư - cổ tử cung</v>
          </cell>
          <cell r="E709">
            <v>0</v>
          </cell>
          <cell r="F709">
            <v>5263300</v>
          </cell>
          <cell r="G709" t="str">
            <v>Chưa bao gồm thuốc và oxy</v>
          </cell>
        </row>
        <row r="710">
          <cell r="B710" t="str">
            <v>13.0062.0711</v>
          </cell>
          <cell r="C710" t="str">
            <v>Phẫu thuật Wertheim (cắt tử cung tận gốc + vét hạch)</v>
          </cell>
          <cell r="D710" t="str">
            <v>Phẫu thuật Wertheim (cắt tử cung tận gốc + vét hạch)</v>
          </cell>
          <cell r="E710" t="str">
            <v>PDB</v>
          </cell>
          <cell r="F710">
            <v>5263300</v>
          </cell>
          <cell r="G710" t="str">
            <v>Chưa bao gồm thuốc và oxy</v>
          </cell>
        </row>
        <row r="711">
          <cell r="B711" t="str">
            <v>12.0093.0915</v>
          </cell>
          <cell r="C711" t="str">
            <v>Vét hạch cổ bảo tồn</v>
          </cell>
          <cell r="D711" t="str">
            <v>Vét hạch cổ bảo tồn</v>
          </cell>
          <cell r="E711" t="str">
            <v>P1</v>
          </cell>
          <cell r="F711">
            <v>2908400</v>
          </cell>
          <cell r="G711" t="str">
            <v>Chưa bao gồm dao siêu âm, thuốc và oxy</v>
          </cell>
        </row>
        <row r="712">
          <cell r="B712" t="str">
            <v>12.0155.0915</v>
          </cell>
          <cell r="C712" t="str">
            <v>Lấy hạch cổ chọn lọc hoặc vét hạch cổ bảo tồn 1 bên</v>
          </cell>
          <cell r="D712" t="str">
            <v>Lấy hạch cổ chọn lọc hoặc vét hạch cổ bảo tồn 1 bên</v>
          </cell>
          <cell r="E712" t="str">
            <v>P1</v>
          </cell>
          <cell r="F712">
            <v>2908400</v>
          </cell>
          <cell r="G712" t="str">
            <v>Chưa bao gồm dao siêu âm, thuốc và oxy</v>
          </cell>
        </row>
        <row r="713">
          <cell r="B713" t="str">
            <v>12.0156.0915</v>
          </cell>
          <cell r="C713" t="str">
            <v>Lấy hạch cổ chọn lọc hoặc vét hạch cổ bảo tồn</v>
          </cell>
          <cell r="D713" t="str">
            <v>Lấy hạch cổ chọn lọc hoặc vét hạch cổ bảo tồn</v>
          </cell>
          <cell r="E713" t="str">
            <v>P1</v>
          </cell>
          <cell r="F713">
            <v>2908400</v>
          </cell>
          <cell r="G713" t="str">
            <v>Chưa bao gồm dao siêu âm, thuốc và oxy</v>
          </cell>
        </row>
        <row r="714">
          <cell r="B714" t="str">
            <v>03.2205.0955</v>
          </cell>
          <cell r="C714" t="str">
            <v>Phẫu thuật dẫn lưu áp xe quanh thực quản</v>
          </cell>
          <cell r="D714" t="str">
            <v>Phẫu thuật dẫn lưu áp xe quanh thực quản</v>
          </cell>
          <cell r="E714" t="str">
            <v>P1</v>
          </cell>
          <cell r="F714">
            <v>1570700</v>
          </cell>
          <cell r="G714" t="str">
            <v>Chưa bao gồm thuốc và oxy</v>
          </cell>
        </row>
        <row r="715">
          <cell r="B715" t="str">
            <v>15.0180.0955</v>
          </cell>
          <cell r="C715" t="str">
            <v>Phẫu thuật nong hẹp thanh khí quản có stent</v>
          </cell>
          <cell r="D715" t="str">
            <v>Phẫu thuật nong hẹp thanh khí quản có stent</v>
          </cell>
          <cell r="E715" t="str">
            <v>P2</v>
          </cell>
          <cell r="F715">
            <v>1570700</v>
          </cell>
          <cell r="G715" t="str">
            <v>Chưa bao gồm thuốc và oxy</v>
          </cell>
        </row>
        <row r="716">
          <cell r="B716" t="str">
            <v>15.0181.0955</v>
          </cell>
          <cell r="C716" t="str">
            <v>Phẫu thuật nong hẹp thanh khí quản không có stent</v>
          </cell>
          <cell r="D716" t="str">
            <v>Phẫu thuật nong hẹp thanh khí quản không có stent</v>
          </cell>
          <cell r="E716" t="str">
            <v>P2</v>
          </cell>
          <cell r="F716">
            <v>1570700</v>
          </cell>
          <cell r="G716" t="str">
            <v>Chưa bao gồm thuốc và oxy</v>
          </cell>
        </row>
        <row r="717">
          <cell r="B717" t="str">
            <v>15.0290.0955</v>
          </cell>
          <cell r="C717" t="str">
            <v>Phẫu thuật mở cạnh cổ dẫn lưu áp xe</v>
          </cell>
          <cell r="D717" t="str">
            <v>Phẫu thuật mở cạnh cổ dẫn lưu áp xe</v>
          </cell>
          <cell r="E717" t="str">
            <v>P2</v>
          </cell>
          <cell r="F717">
            <v>1570700</v>
          </cell>
          <cell r="G717" t="str">
            <v>Chưa bao gồm thuốc và oxy</v>
          </cell>
        </row>
        <row r="718">
          <cell r="B718" t="str">
            <v>15.0300.0955</v>
          </cell>
          <cell r="C718" t="str">
            <v>Phẫu thuật sinh thiết hạch cổ</v>
          </cell>
          <cell r="D718" t="str">
            <v>Phẫu thuật sinh thiết hạch cổ</v>
          </cell>
          <cell r="E718" t="str">
            <v>P3</v>
          </cell>
          <cell r="F718">
            <v>1570700</v>
          </cell>
          <cell r="G718" t="str">
            <v>Chưa bao gồm thuốc và oxy</v>
          </cell>
        </row>
        <row r="719">
          <cell r="B719" t="str">
            <v>15.0391.0955</v>
          </cell>
          <cell r="C719" t="str">
            <v>Phẫu thuật mở cạnh cổ lấy dị vật (dị vật thực quản, hỏa khí...)</v>
          </cell>
          <cell r="D719" t="str">
            <v>Phẫu thuật mở cạnh cổ lấy dị vật (dị vật thực quản, hỏa khí...)</v>
          </cell>
          <cell r="E719">
            <v>0</v>
          </cell>
          <cell r="F719">
            <v>1570700</v>
          </cell>
          <cell r="G719" t="str">
            <v>Chưa bao gồm thuốc và oxy</v>
          </cell>
        </row>
        <row r="720">
          <cell r="B720" t="str">
            <v>15.0090.0956</v>
          </cell>
          <cell r="C720" t="str">
            <v>Phẫu thuật mở cạnh mũi</v>
          </cell>
          <cell r="D720" t="str">
            <v>Phẫu thuật mở cạnh mũi</v>
          </cell>
          <cell r="E720" t="str">
            <v>P1</v>
          </cell>
          <cell r="F720">
            <v>3634300</v>
          </cell>
          <cell r="G720" t="str">
            <v>Chưa bao gồm thuốc và oxy</v>
          </cell>
        </row>
        <row r="721">
          <cell r="B721" t="str">
            <v>15.0292.0957</v>
          </cell>
          <cell r="C721" t="str">
            <v>Phẫu thuật nang rò giáp lưỡi</v>
          </cell>
          <cell r="D721" t="str">
            <v>Phẫu thuật nang rò giáp lưỡi</v>
          </cell>
          <cell r="E721" t="str">
            <v>P1</v>
          </cell>
          <cell r="F721">
            <v>2910400</v>
          </cell>
          <cell r="G721" t="str">
            <v>Chưa bao gồm thuốc và oxy</v>
          </cell>
        </row>
        <row r="722">
          <cell r="B722" t="str">
            <v>15.0064.0960</v>
          </cell>
          <cell r="C722" t="str">
            <v>Phẫu thuật nội soi thắt/đốt động mạch bướm khẩu cái</v>
          </cell>
          <cell r="D722" t="str">
            <v>Phẫu thuật nội soi thắt/đốt động mạch bướm khẩu cái</v>
          </cell>
          <cell r="E722" t="str">
            <v>P2</v>
          </cell>
          <cell r="F722">
            <v>2033900</v>
          </cell>
          <cell r="G722" t="str">
            <v>Chưa bao gồm mũi Hummer và tay cắt, thuốc và oxy</v>
          </cell>
        </row>
        <row r="723">
          <cell r="B723" t="str">
            <v>15.0068.0960</v>
          </cell>
          <cell r="C723" t="str">
            <v>Phẫu thuật nội soi thắt động mạch sàng</v>
          </cell>
          <cell r="D723" t="str">
            <v>Phẫu thuật nội soi thắt động mạch sàng</v>
          </cell>
          <cell r="E723" t="str">
            <v>P2</v>
          </cell>
          <cell r="F723">
            <v>2033900</v>
          </cell>
          <cell r="G723" t="str">
            <v>Chưa bao gồm mũi Hummer và tay cắt, thuốc và oxy</v>
          </cell>
        </row>
        <row r="724">
          <cell r="B724" t="str">
            <v>15.0097.0960</v>
          </cell>
          <cell r="C724" t="str">
            <v>Phẫu thuật nội soi cầm máu mũi</v>
          </cell>
          <cell r="D724" t="str">
            <v>Phẫu thuật nội soi cầm máu mũi</v>
          </cell>
          <cell r="E724" t="str">
            <v>P2</v>
          </cell>
          <cell r="F724">
            <v>2033900</v>
          </cell>
          <cell r="G724" t="str">
            <v>Chưa bao gồm mũi Hummer và tay cắt, thuốc và oxy</v>
          </cell>
        </row>
        <row r="725">
          <cell r="B725" t="str">
            <v>15.0035.0971</v>
          </cell>
          <cell r="C725" t="str">
            <v>Phẫu thuật vá nhĩ bằng nội soi</v>
          </cell>
          <cell r="D725" t="str">
            <v>Phẫu thuật vá nhĩ bằng nội soi</v>
          </cell>
          <cell r="E725" t="str">
            <v>P2</v>
          </cell>
          <cell r="F725">
            <v>2976800</v>
          </cell>
          <cell r="G725" t="str">
            <v>Đã bao gồm chi phí mũi khoan, thuốc và oxy</v>
          </cell>
        </row>
        <row r="726">
          <cell r="B726" t="str">
            <v>15.0036.0971</v>
          </cell>
          <cell r="C726" t="str">
            <v>Phẫu thuật tạo hình màng nhĩ</v>
          </cell>
          <cell r="D726" t="str">
            <v>Phẫu thuật tạo hình màng nhĩ</v>
          </cell>
          <cell r="E726" t="str">
            <v>P2</v>
          </cell>
          <cell r="F726">
            <v>2976800</v>
          </cell>
          <cell r="G726" t="str">
            <v>Đã bao gồm chi phí mũi khoan, thuốc và oxy</v>
          </cell>
        </row>
        <row r="727">
          <cell r="B727" t="str">
            <v>15.0048.0971</v>
          </cell>
          <cell r="C727" t="str">
            <v>Đặt ống thông khí màng nhĩ</v>
          </cell>
          <cell r="D727" t="str">
            <v>Đặt ống thông khí màng nhĩ</v>
          </cell>
          <cell r="E727" t="str">
            <v>P3</v>
          </cell>
          <cell r="F727">
            <v>2976800</v>
          </cell>
          <cell r="G727" t="str">
            <v>Đã bao gồm chi phí mũi khoan, thuốc và oxy</v>
          </cell>
        </row>
        <row r="728">
          <cell r="B728" t="str">
            <v>15.0049.0971</v>
          </cell>
          <cell r="C728" t="str">
            <v>Phẫu thuật nội soi đặt ống thông khí màng nhĩ</v>
          </cell>
          <cell r="D728" t="str">
            <v>Phẫu thuật nội soi đặt ống thông khí màng nhĩ</v>
          </cell>
          <cell r="E728" t="str">
            <v>P3</v>
          </cell>
          <cell r="F728">
            <v>2976800</v>
          </cell>
          <cell r="G728" t="str">
            <v>Đã bao gồm chi phí mũi khoan, thuốc và oxy</v>
          </cell>
        </row>
        <row r="729">
          <cell r="B729" t="str">
            <v>03.2104.0997</v>
          </cell>
          <cell r="C729" t="str">
            <v>Vá nhĩ đơn thuần</v>
          </cell>
          <cell r="D729" t="str">
            <v>Vá nhĩ đơn thuần</v>
          </cell>
          <cell r="E729" t="str">
            <v>P2</v>
          </cell>
          <cell r="F729">
            <v>3204200</v>
          </cell>
          <cell r="G729" t="str">
            <v>Đã bao gồm chi phí mũi khoan, thuốc và oxy</v>
          </cell>
        </row>
        <row r="730">
          <cell r="B730" t="str">
            <v>15.0032.0997</v>
          </cell>
          <cell r="C730" t="str">
            <v>Chỉnh hình tai giữa không tái tạo chuỗi xương con</v>
          </cell>
          <cell r="D730" t="str">
            <v>Chỉnh hình tai giữa không tái tạo chuỗi xương con</v>
          </cell>
          <cell r="E730" t="str">
            <v>P2</v>
          </cell>
          <cell r="F730">
            <v>3204200</v>
          </cell>
          <cell r="G730" t="str">
            <v>Đã bao gồm chi phí mũi khoan, thuốc và oxy</v>
          </cell>
        </row>
        <row r="731">
          <cell r="B731" t="str">
            <v>15.0034.0997</v>
          </cell>
          <cell r="C731" t="str">
            <v>Vá nhĩ đơn thuần</v>
          </cell>
          <cell r="D731" t="str">
            <v>Vá nhĩ đơn thuần</v>
          </cell>
          <cell r="E731" t="str">
            <v>P2</v>
          </cell>
          <cell r="F731">
            <v>3204200</v>
          </cell>
          <cell r="G731" t="str">
            <v>Đã bao gồm chi phí mũi khoan, thuốc và oxy</v>
          </cell>
        </row>
        <row r="732">
          <cell r="B732" t="str">
            <v>03.2064.1079</v>
          </cell>
          <cell r="C732" t="str">
            <v>Phẫu thuật lấy dị vật vùng hàm mặt</v>
          </cell>
          <cell r="D732" t="str">
            <v>Phẫu thuật lấy dị vật vùng hàm mặt</v>
          </cell>
          <cell r="E732" t="str">
            <v>P1</v>
          </cell>
          <cell r="F732">
            <v>2293500</v>
          </cell>
          <cell r="G732" t="str">
            <v>Chưa bao gồm thuốc và oxy</v>
          </cell>
        </row>
        <row r="733">
          <cell r="B733" t="str">
            <v>16.0294.1079</v>
          </cell>
          <cell r="C733" t="str">
            <v>Phẫu thuật lấy dị vật vùng hàm mặt</v>
          </cell>
          <cell r="D733" t="str">
            <v>Phẫu thuật lấy dị vật vùng hàm mặt</v>
          </cell>
          <cell r="E733" t="str">
            <v>P1</v>
          </cell>
          <cell r="F733">
            <v>2293500</v>
          </cell>
          <cell r="G733" t="str">
            <v>Chưa bao gồm thuốc và oxy</v>
          </cell>
        </row>
        <row r="734">
          <cell r="B734" t="str">
            <v>16.0348.1089</v>
          </cell>
          <cell r="C734" t="str">
            <v>Phẫu thuật tháo nẹp, vít</v>
          </cell>
          <cell r="D734" t="str">
            <v>Phẫu thuật tháo nẹp, vít [ hai bên]</v>
          </cell>
          <cell r="E734">
            <v>0</v>
          </cell>
          <cell r="F734">
            <v>2665100</v>
          </cell>
          <cell r="G734" t="str">
            <v>Chưa bao gồm thuốc và oxy</v>
          </cell>
        </row>
        <row r="735">
          <cell r="B735" t="str">
            <v>16.0348.1090</v>
          </cell>
          <cell r="C735" t="str">
            <v>Phẫu thuật tháo nẹp, vít</v>
          </cell>
          <cell r="D735" t="str">
            <v>Phẫu thuật tháo nẹp, vít [ hai bên]</v>
          </cell>
          <cell r="E735">
            <v>0</v>
          </cell>
          <cell r="F735">
            <v>2663500</v>
          </cell>
          <cell r="G735" t="str">
            <v>Chưa bao gồm thuốc và oxy</v>
          </cell>
        </row>
        <row r="736">
          <cell r="B736" t="str">
            <v>16.0348.1091</v>
          </cell>
          <cell r="C736" t="str">
            <v>Phẫu thuật tháo nẹp, vít</v>
          </cell>
          <cell r="D736" t="str">
            <v>Phẫu thuật tháo nẹp, vít [ hai bên]</v>
          </cell>
          <cell r="E736">
            <v>0</v>
          </cell>
          <cell r="F736">
            <v>2423300</v>
          </cell>
          <cell r="G736" t="str">
            <v>Chưa bao gồm thuốc và oxy</v>
          </cell>
        </row>
        <row r="737">
          <cell r="B737" t="str">
            <v>28.0352.1091</v>
          </cell>
          <cell r="C737" t="str">
            <v>Rút nẹp vít và các dụng cụ khác sau phẫu thuật</v>
          </cell>
          <cell r="D737" t="str">
            <v>Rút nẹp vít và các dụng cụ khác sau phẫu thuật</v>
          </cell>
          <cell r="E737" t="str">
            <v>P3</v>
          </cell>
          <cell r="F737">
            <v>2423300</v>
          </cell>
          <cell r="G737" t="str">
            <v>Chưa bao gồm thuốc và oxy</v>
          </cell>
        </row>
        <row r="738">
          <cell r="B738" t="str">
            <v>11.0158.1112</v>
          </cell>
          <cell r="C738" t="str">
            <v>Cắt lọc mô hoại tử vết thương mạn tính bằng dao thủy lực</v>
          </cell>
          <cell r="D738" t="str">
            <v>Cắt lọc mô hoại tử vết thương mạn tính bằng dao thủy lực</v>
          </cell>
          <cell r="E738" t="str">
            <v>P1</v>
          </cell>
          <cell r="F738">
            <v>2951300</v>
          </cell>
          <cell r="G738" t="str">
            <v>Chưa bao gồm thuốc và oxy</v>
          </cell>
        </row>
        <row r="739">
          <cell r="B739" t="str">
            <v>11.0104.1113</v>
          </cell>
          <cell r="C739" t="str">
            <v>Cắt sẹo ghép da mảnh trung bình</v>
          </cell>
          <cell r="D739" t="str">
            <v>Cắt sẹo ghép da mảnh trung bình</v>
          </cell>
          <cell r="E739" t="str">
            <v>P2</v>
          </cell>
          <cell r="F739">
            <v>2906200</v>
          </cell>
          <cell r="G739" t="str">
            <v>Chưa bao gồm thuốc và oxy</v>
          </cell>
        </row>
        <row r="740">
          <cell r="B740" t="str">
            <v>04.0035.1114</v>
          </cell>
          <cell r="C740" t="str">
            <v>Phẫu thuật chỉnh hình cắt bỏ sẹo xấu do lao hạch cổ</v>
          </cell>
          <cell r="D740" t="str">
            <v>Phẫu thuật chỉnh hình cắt bỏ sẹo xấu do lao hạch cổ</v>
          </cell>
          <cell r="E740" t="str">
            <v>P2</v>
          </cell>
          <cell r="F740">
            <v>2389900</v>
          </cell>
          <cell r="G740" t="str">
            <v>Chưa bao gồm thuốc và oxy</v>
          </cell>
        </row>
        <row r="741">
          <cell r="B741" t="str">
            <v>04.0036.1114</v>
          </cell>
          <cell r="C741" t="str">
            <v>Phẫu thuật chỉnh hình cắt bỏ sẹo xấu do lao thành ngực</v>
          </cell>
          <cell r="D741" t="str">
            <v>Phẫu thuật chỉnh hình cắt bỏ sẹo xấu do lao thành ngực</v>
          </cell>
          <cell r="E741" t="str">
            <v>P2</v>
          </cell>
          <cell r="F741">
            <v>2389900</v>
          </cell>
          <cell r="G741" t="str">
            <v>Chưa bao gồm thuốc và oxy</v>
          </cell>
        </row>
        <row r="742">
          <cell r="B742" t="str">
            <v>04.0037.1114</v>
          </cell>
          <cell r="C742" t="str">
            <v>Phẫu thuật chỉnh hình cắt bỏ sẹo xấu do lao các khớp ngoại biên</v>
          </cell>
          <cell r="D742" t="str">
            <v>Phẫu thuật chỉnh hình cắt bỏ sẹo xấu do lao các khớp ngoại biên</v>
          </cell>
          <cell r="E742" t="str">
            <v>P2</v>
          </cell>
          <cell r="F742">
            <v>2389900</v>
          </cell>
          <cell r="G742" t="str">
            <v>Chưa bao gồm thuốc và oxy</v>
          </cell>
        </row>
        <row r="743">
          <cell r="B743" t="str">
            <v>11.0103.1114</v>
          </cell>
          <cell r="C743" t="str">
            <v>Cắt sẹo khâu kín</v>
          </cell>
          <cell r="D743" t="str">
            <v>Cắt sẹo khâu kín</v>
          </cell>
          <cell r="E743" t="str">
            <v>P2</v>
          </cell>
          <cell r="F743">
            <v>2389900</v>
          </cell>
          <cell r="G743" t="str">
            <v>Chưa bao gồm thuốc và oxy</v>
          </cell>
        </row>
        <row r="744">
          <cell r="B744" t="str">
            <v>11.0056.1119</v>
          </cell>
          <cell r="C744" t="str">
            <v>Ghép da đồng loại dưới 10% diện tích cơ thể</v>
          </cell>
          <cell r="D744" t="str">
            <v>Ghép da đồng loại dưới 10% diện tích cơ thể</v>
          </cell>
          <cell r="E744" t="str">
            <v>P3</v>
          </cell>
          <cell r="F744">
            <v>1311100</v>
          </cell>
          <cell r="G744" t="str">
            <v>Chưa bao gồm thuốc và oxy</v>
          </cell>
        </row>
        <row r="745">
          <cell r="B745" t="str">
            <v>03.2983.1135</v>
          </cell>
          <cell r="C745" t="str">
            <v>Phẫu thuật đặt túi giãn da các cỡ điều trị sẹo bỏng</v>
          </cell>
          <cell r="D745" t="str">
            <v>Phẫu thuật đặt túi giãn da các cỡ điều trị sẹo bỏng</v>
          </cell>
          <cell r="E745" t="str">
            <v>P1</v>
          </cell>
          <cell r="F745">
            <v>3103400</v>
          </cell>
          <cell r="G745" t="str">
            <v>Chưa bao gồm thuốc và oxy</v>
          </cell>
        </row>
        <row r="746">
          <cell r="B746" t="str">
            <v>11.0106.1135</v>
          </cell>
          <cell r="C746" t="str">
            <v>Kỹ thuật đặt túi giãn da điều trị sẹo bỏng</v>
          </cell>
          <cell r="D746" t="str">
            <v>Kỹ thuật đặt túi giãn da điều trị sẹo bỏng</v>
          </cell>
          <cell r="E746" t="str">
            <v>P1</v>
          </cell>
          <cell r="F746">
            <v>3103400</v>
          </cell>
          <cell r="G746" t="str">
            <v>Chưa bao gồm thuốc và oxy</v>
          </cell>
        </row>
        <row r="747">
          <cell r="B747" t="str">
            <v>11.0107.1135</v>
          </cell>
          <cell r="C747" t="str">
            <v>Phẫu thuật cắt sẹo, lấy bỏ túi giãn da, tạo hình ổ khuyết</v>
          </cell>
          <cell r="D747" t="str">
            <v>Phẫu thuật cắt sẹo, lấy bỏ túi giãn da, tạo hình ổ khuyết</v>
          </cell>
          <cell r="E747" t="str">
            <v>P1</v>
          </cell>
          <cell r="F747">
            <v>3103400</v>
          </cell>
          <cell r="G747" t="str">
            <v>Chưa bao gồm thuốc và oxy</v>
          </cell>
        </row>
        <row r="748">
          <cell r="B748" t="str">
            <v>28.0021.1135</v>
          </cell>
          <cell r="C748" t="str">
            <v>Phẫu thuật đặt túi giãn da vùng da đầu</v>
          </cell>
          <cell r="D748" t="str">
            <v>Phẫu thuật đặt túi giãn da vùng da đầu</v>
          </cell>
          <cell r="E748" t="str">
            <v>P1</v>
          </cell>
          <cell r="F748">
            <v>3103400</v>
          </cell>
          <cell r="G748" t="str">
            <v>Chưa bao gồm thuốc và oxy</v>
          </cell>
        </row>
        <row r="749">
          <cell r="B749" t="str">
            <v>28.0023.1135</v>
          </cell>
          <cell r="C749" t="str">
            <v>Phẫu thuật tạo vạt giãn da vùng da đầu</v>
          </cell>
          <cell r="D749" t="str">
            <v>Phẫu thuật tạo vạt giãn da vùng da đầu</v>
          </cell>
          <cell r="E749" t="str">
            <v>P1</v>
          </cell>
          <cell r="F749">
            <v>3103400</v>
          </cell>
          <cell r="G749" t="str">
            <v>Chưa bao gồm thuốc và oxy</v>
          </cell>
        </row>
        <row r="750">
          <cell r="B750" t="str">
            <v>28.0024.1135</v>
          </cell>
          <cell r="C750" t="str">
            <v>Phẫu thuật giãn da cấp tính vùng da đầu</v>
          </cell>
          <cell r="D750" t="str">
            <v>Phẫu thuật giãn da cấp tính vùng da đầu</v>
          </cell>
          <cell r="E750" t="str">
            <v>P2</v>
          </cell>
          <cell r="F750">
            <v>3103400</v>
          </cell>
          <cell r="G750" t="str">
            <v>Chưa bao gồm thuốc và oxy</v>
          </cell>
        </row>
        <row r="751">
          <cell r="B751" t="str">
            <v>28.0104.1135</v>
          </cell>
          <cell r="C751" t="str">
            <v>Phẫu thuật đặt túi giãn da cho tạo hình tháp mũi</v>
          </cell>
          <cell r="D751" t="str">
            <v>Phẫu thuật đặt túi giãn da cho tạo hình tháp mũi</v>
          </cell>
          <cell r="E751" t="str">
            <v>P1</v>
          </cell>
          <cell r="F751">
            <v>3103400</v>
          </cell>
          <cell r="G751" t="str">
            <v>Chưa bao gồm thuốc và oxy</v>
          </cell>
        </row>
        <row r="752">
          <cell r="B752" t="str">
            <v>28.0105.1135</v>
          </cell>
          <cell r="C752" t="str">
            <v>Phẫu thuật tạo tạo vạt giãn cho tạo hình tháp mũi</v>
          </cell>
          <cell r="D752" t="str">
            <v>Phẫu thuật tạo tạo vạt giãn cho tạo hình tháp mũi</v>
          </cell>
          <cell r="E752" t="str">
            <v>P1</v>
          </cell>
          <cell r="F752">
            <v>3103400</v>
          </cell>
          <cell r="G752" t="str">
            <v>Chưa bao gồm thuốc và oxy</v>
          </cell>
        </row>
        <row r="753">
          <cell r="B753" t="str">
            <v>28.0259.1135</v>
          </cell>
          <cell r="C753" t="str">
            <v>Phẫu thuật điều trị sẹo bỏng vú bằng kỹ thuật giãn da</v>
          </cell>
          <cell r="D753" t="str">
            <v>Phẫu thuật điều trị sẹo bỏng vú bằng kỹ thuật giãn da</v>
          </cell>
          <cell r="E753" t="str">
            <v>P1</v>
          </cell>
          <cell r="F753">
            <v>3103400</v>
          </cell>
          <cell r="G753" t="str">
            <v>Chưa bao gồm thuốc và oxy</v>
          </cell>
        </row>
        <row r="754">
          <cell r="B754" t="str">
            <v>28.0273.1135</v>
          </cell>
          <cell r="C754" t="str">
            <v>Phẫu thuật Tạo hình khuyết phần mềm thành ngực, bụng bằng vạt giãn da</v>
          </cell>
          <cell r="D754" t="str">
            <v>Phẫu thuật Tạo hình khuyết phần mềm thành ngực, bụng bằng vạt giãn da</v>
          </cell>
          <cell r="E754" t="str">
            <v>P1</v>
          </cell>
          <cell r="F754">
            <v>3103400</v>
          </cell>
          <cell r="G754" t="str">
            <v>Chưa bao gồm thuốc và oxy</v>
          </cell>
        </row>
        <row r="755">
          <cell r="B755" t="str">
            <v>02.0511.1138</v>
          </cell>
          <cell r="C755" t="str">
            <v>Điều trị thoái hóa khớp bằng huyết tương giàu tiểu cầu</v>
          </cell>
          <cell r="D755" t="str">
            <v>Điều trị thoái hóa khớp bằng huyết tương giàu tiểu cầu</v>
          </cell>
          <cell r="E755" t="str">
            <v>T2</v>
          </cell>
          <cell r="F755">
            <v>3333000</v>
          </cell>
          <cell r="G755" t="str">
            <v>Chưa bao gồm bộ kít tách huyết tương, thuốc và oxy</v>
          </cell>
        </row>
        <row r="756">
          <cell r="B756" t="str">
            <v>02.0512.1138</v>
          </cell>
          <cell r="C756" t="str">
            <v>Điều trị thoái hóa khớp bằng tế bào gốc mô mỡ tự thân</v>
          </cell>
          <cell r="D756" t="str">
            <v>Điều trị thoái hóa khớp bằng tế bào gốc mô mỡ tự thân</v>
          </cell>
          <cell r="E756" t="str">
            <v>T2</v>
          </cell>
          <cell r="F756">
            <v>3333000</v>
          </cell>
          <cell r="G756" t="str">
            <v>Chưa bao gồm bộ kít tách huyết tương, thuốc và oxy</v>
          </cell>
        </row>
        <row r="757">
          <cell r="B757" t="str">
            <v>02.0513.1138</v>
          </cell>
          <cell r="C757" t="str">
            <v>Tiêm huyết tương giàu tiểu cầu (PRP) tự thân điều trị một số bệnh lý phần mềm quanh khớp</v>
          </cell>
          <cell r="D757" t="str">
            <v>Tiêm huyết tương giàu tiểu cầu (PRP) tự thân điều trị một số bệnh lý phần mềm quanh khớp</v>
          </cell>
          <cell r="E757" t="str">
            <v>T2</v>
          </cell>
          <cell r="F757">
            <v>3333000</v>
          </cell>
          <cell r="G757" t="str">
            <v>Chưa bao gồm bộ kít tách huyết tương, thuốc và oxy</v>
          </cell>
        </row>
        <row r="758">
          <cell r="B758" t="str">
            <v>11.0169.1138</v>
          </cell>
          <cell r="C758" t="str">
            <v>Kỹ thuật tiêm huyết tương giàu tiểu cầu điều trị vết thương mạn tính</v>
          </cell>
          <cell r="D758" t="str">
            <v>Kỹ thuật tiêm huyết tương giàu tiểu cầu điều trị vết thương mạn tính</v>
          </cell>
          <cell r="E758" t="str">
            <v>P1</v>
          </cell>
          <cell r="F758">
            <v>3333000</v>
          </cell>
          <cell r="G758" t="str">
            <v>Chưa bao gồm bộ kít tách huyết tương, thuốc và oxy</v>
          </cell>
        </row>
        <row r="759">
          <cell r="B759" t="str">
            <v>11.0075.1143</v>
          </cell>
          <cell r="C759" t="str">
            <v>Phẫu thuật khoan đục xương, lấy bỏ xương chết trong điều trị bỏng sâu</v>
          </cell>
          <cell r="D759" t="str">
            <v>Phẫu thuật khoan đục xương, lấy bỏ xương chết trong điều trị bỏng sâu</v>
          </cell>
          <cell r="E759" t="str">
            <v>P1</v>
          </cell>
          <cell r="F759">
            <v>2850000</v>
          </cell>
          <cell r="G759" t="str">
            <v>Chưa bao gồm thuốc và oxy</v>
          </cell>
        </row>
        <row r="760">
          <cell r="B760" t="str">
            <v>11.0076.1143</v>
          </cell>
          <cell r="C760" t="str">
            <v>Phẫu thuật khoan, đục xương sọ trong điều trị bỏng sâu có tổn thương xương sọ</v>
          </cell>
          <cell r="D760" t="str">
            <v>Phẫu thuật khoan, đục xương sọ trong điều trị bỏng sâu có tổn thương xương sọ</v>
          </cell>
          <cell r="E760" t="str">
            <v>P1</v>
          </cell>
          <cell r="F760">
            <v>2850000</v>
          </cell>
          <cell r="G760" t="str">
            <v>Chưa bao gồm thuốc và oxy</v>
          </cell>
        </row>
        <row r="761">
          <cell r="B761" t="str">
            <v>07.0219.1144</v>
          </cell>
          <cell r="C761" t="str">
            <v>Nạo xương viêm trên người bệnh đái tháo đường</v>
          </cell>
          <cell r="D761" t="str">
            <v>Nạo xương viêm trên người bệnh đái tháo đường</v>
          </cell>
          <cell r="E761" t="str">
            <v>P3</v>
          </cell>
          <cell r="F761">
            <v>2092800</v>
          </cell>
          <cell r="G761" t="str">
            <v>Chưa bao gồm thuốc và oxy</v>
          </cell>
        </row>
        <row r="762">
          <cell r="B762" t="str">
            <v>07.0220.1144</v>
          </cell>
          <cell r="C762" t="str">
            <v>Tháo khớp ngón chân trên người bệnh đái tháo đường</v>
          </cell>
          <cell r="D762" t="str">
            <v>Tháo khớp ngón chân trên người bệnh đái tháo đường</v>
          </cell>
          <cell r="E762" t="str">
            <v>P3</v>
          </cell>
          <cell r="F762">
            <v>2092800</v>
          </cell>
          <cell r="G762" t="str">
            <v>Chưa bao gồm thuốc và oxy</v>
          </cell>
        </row>
        <row r="763">
          <cell r="B763" t="str">
            <v>11.0159.1144</v>
          </cell>
          <cell r="C763" t="str">
            <v>Cắt lọc hoại tử ổ loét vết thương mạn tính</v>
          </cell>
          <cell r="D763" t="str">
            <v>Cắt lọc hoại tử ổ loét vết thương mạn tính</v>
          </cell>
          <cell r="E763" t="str">
            <v>P2</v>
          </cell>
          <cell r="F763">
            <v>2092800</v>
          </cell>
          <cell r="G763" t="str">
            <v>Chưa bao gồm thuốc và oxy</v>
          </cell>
        </row>
        <row r="764">
          <cell r="B764" t="str">
            <v>11.0161.1144</v>
          </cell>
          <cell r="C764" t="str">
            <v>Phẫu thuật cắt đáy ổ loét mạn tính, khâu kín</v>
          </cell>
          <cell r="D764" t="str">
            <v>Phẫu thuật cắt đáy ổ loét mạn tính, khâu kín</v>
          </cell>
          <cell r="E764" t="str">
            <v>P2</v>
          </cell>
          <cell r="F764">
            <v>2092800</v>
          </cell>
          <cell r="G764" t="str">
            <v>Chưa bao gồm thuốc và oxy</v>
          </cell>
        </row>
        <row r="765">
          <cell r="B765" t="str">
            <v>03.3219.1187</v>
          </cell>
          <cell r="C765" t="str">
            <v>Phẫu thuật đặt Port động/tĩnh mạch để tiêm truyền hóa chất điều trị ung thư</v>
          </cell>
          <cell r="D765" t="str">
            <v>Phẫu thuật đặt Port động/tĩnh mạch để tiêm truyền hóa chất điều trị ung thư</v>
          </cell>
          <cell r="E765" t="str">
            <v>P2</v>
          </cell>
          <cell r="F765">
            <v>1029600</v>
          </cell>
          <cell r="G765" t="str">
            <v>Chưa bao gồm buồng tiêm truyền, thuốc và oxy</v>
          </cell>
        </row>
        <row r="766">
          <cell r="B766" t="str">
            <v>12.0448.1187</v>
          </cell>
          <cell r="C766" t="str">
            <v>Đặt buồng tiêm truyền dưới da</v>
          </cell>
          <cell r="D766" t="str">
            <v>Đặt buồng tiêm truyền dưới da</v>
          </cell>
          <cell r="E766">
            <v>0</v>
          </cell>
          <cell r="F766">
            <v>1029600</v>
          </cell>
          <cell r="G766" t="str">
            <v>Chưa bao gồm buồng tiêm truyền, thuốc và oxy</v>
          </cell>
        </row>
      </sheetData>
      <sheetData sheetId="1">
        <row r="7">
          <cell r="B7" t="str">
            <v>Mã tương đương</v>
          </cell>
          <cell r="C7" t="str">
            <v>Mã giá liên thông BHYT</v>
          </cell>
          <cell r="D7" t="str">
            <v>Mã kỹ thuật</v>
          </cell>
          <cell r="E7" t="str">
            <v>Tên kỹ thuật theo TT23/2024</v>
          </cell>
          <cell r="F7" t="str">
            <v>Tên dịch vụ phê duyệt giá</v>
          </cell>
          <cell r="G7" t="str">
            <v>Phân Tuyến</v>
          </cell>
          <cell r="H7" t="str">
            <v>Phân Loại PTTT</v>
          </cell>
          <cell r="I7" t="str">
            <v>STT TT39</v>
          </cell>
          <cell r="J7" t="str">
            <v xml:space="preserve">STT 
TT22 </v>
          </cell>
          <cell r="K7" t="str">
            <v>Tên dịch vụ TT22</v>
          </cell>
          <cell r="L7" t="str">
            <v>Mức giá</v>
          </cell>
          <cell r="M7" t="str">
            <v>Ghi chú</v>
          </cell>
        </row>
        <row r="8">
          <cell r="B8" t="str">
            <v>10.1113.0398</v>
          </cell>
          <cell r="C8" t="str">
            <v>37.8D05.0398</v>
          </cell>
          <cell r="D8" t="str">
            <v>10.1113</v>
          </cell>
          <cell r="E8" t="str">
            <v>Phẫu thuật đặt Catheter ổ bụng để lọc màng bụng chu kỳ</v>
          </cell>
          <cell r="F8" t="str">
            <v>Phẫu thuật đặt Catheter ổ bụng để lọc màng bụng chu kỳ</v>
          </cell>
          <cell r="G8" t="str">
            <v>C</v>
          </cell>
          <cell r="H8" t="str">
            <v>P2</v>
          </cell>
          <cell r="I8">
            <v>407</v>
          </cell>
          <cell r="J8">
            <v>407</v>
          </cell>
          <cell r="K8" t="str">
            <v xml:space="preserve">Phẫu thuật đặt Catheter ổ bụng để lọc màng bụng </v>
          </cell>
          <cell r="L8">
            <v>7164500</v>
          </cell>
          <cell r="M8" t="str">
            <v>Chưa bao gồm thuốc và oxy</v>
          </cell>
        </row>
        <row r="9">
          <cell r="B9" t="str">
            <v>10.0252.0399</v>
          </cell>
          <cell r="C9" t="str">
            <v>37.8D05.0399</v>
          </cell>
          <cell r="D9" t="str">
            <v>10.252</v>
          </cell>
          <cell r="E9" t="str">
            <v>Phẫu thuật bắc cầu động mạch chủ bụng - động mạch tạng</v>
          </cell>
          <cell r="F9" t="str">
            <v>Phẫu thuật bắc cầu động mạch chủ bụng - động mạch tạng</v>
          </cell>
          <cell r="G9" t="str">
            <v>B</v>
          </cell>
          <cell r="H9" t="str">
            <v>PDB</v>
          </cell>
          <cell r="I9">
            <v>408</v>
          </cell>
          <cell r="J9">
            <v>408</v>
          </cell>
          <cell r="K9" t="str">
            <v>Phẫu thuật tạo thông động tĩnh mạch AVF</v>
          </cell>
          <cell r="L9">
            <v>2093600</v>
          </cell>
          <cell r="M9" t="str">
            <v xml:space="preserve">Chưa bao gồm mạch máu nhân tạo, động mạch chủ nhân tạo, thuốc và oxy </v>
          </cell>
        </row>
        <row r="10">
          <cell r="B10" t="str">
            <v>10.0260.0399</v>
          </cell>
          <cell r="C10" t="str">
            <v>37.8D05.0399</v>
          </cell>
          <cell r="D10" t="str">
            <v>10.260</v>
          </cell>
          <cell r="E10" t="str">
            <v>Phẫu thuật tạo thông động - tĩnh mạch để chạy thận nhân tạo</v>
          </cell>
          <cell r="F10" t="str">
            <v>Phẫu thuật tạo thông động - tĩnh mạch để chạy thận nhân tạo</v>
          </cell>
          <cell r="G10" t="str">
            <v>C</v>
          </cell>
          <cell r="H10" t="str">
            <v>P1</v>
          </cell>
          <cell r="I10">
            <v>408</v>
          </cell>
          <cell r="J10">
            <v>408</v>
          </cell>
          <cell r="K10" t="str">
            <v>Phẫu thuật tạo thông động tĩnh mạch AVF</v>
          </cell>
          <cell r="L10">
            <v>2093600</v>
          </cell>
          <cell r="M10" t="str">
            <v xml:space="preserve">Chưa bao gồm mạch máu nhân tạo, động mạch chủ nhân tạo, thuốc và oxy </v>
          </cell>
        </row>
        <row r="11">
          <cell r="B11" t="str">
            <v>03.3919.0400</v>
          </cell>
          <cell r="C11" t="str">
            <v>37.8D05.0400</v>
          </cell>
          <cell r="D11" t="str">
            <v>3.3919</v>
          </cell>
          <cell r="E11" t="str">
            <v>Phẫu thuật lấy dị vật lồng ngực, ổ bụng</v>
          </cell>
          <cell r="F11" t="str">
            <v>Phẫu thuật lấy dị vật lồng ngực, ổ bụng [lồng ngực]</v>
          </cell>
          <cell r="G11" t="str">
            <v>B</v>
          </cell>
          <cell r="H11" t="str">
            <v>P1</v>
          </cell>
          <cell r="I11">
            <v>409</v>
          </cell>
          <cell r="J11">
            <v>409</v>
          </cell>
          <cell r="K11" t="str">
            <v>Phẫu thuật thăm dò ngoài màng tim hoặc thăm dò lồng ngực</v>
          </cell>
          <cell r="L11">
            <v>2718800</v>
          </cell>
          <cell r="M11" t="str">
            <v>Chưa bao gồm thuốc và oxy</v>
          </cell>
        </row>
        <row r="12">
          <cell r="B12" t="str">
            <v>10.0238.0400</v>
          </cell>
          <cell r="C12" t="str">
            <v>37.8D05.0400</v>
          </cell>
          <cell r="D12" t="str">
            <v>10.238</v>
          </cell>
          <cell r="E12" t="str">
            <v>Phẫu thuật dẫn lưu dịch khoang màng tim</v>
          </cell>
          <cell r="F12" t="str">
            <v>Phẫu thuật dẫn lưu dịch khoang màng tim</v>
          </cell>
          <cell r="G12" t="str">
            <v>C</v>
          </cell>
          <cell r="H12" t="str">
            <v>P2</v>
          </cell>
          <cell r="I12">
            <v>409</v>
          </cell>
          <cell r="J12">
            <v>409</v>
          </cell>
          <cell r="K12" t="str">
            <v>Phẫu thuật thăm dò ngoài màng tim hoặc thăm dò lồng ngực</v>
          </cell>
          <cell r="L12">
            <v>2718800</v>
          </cell>
          <cell r="M12" t="str">
            <v>Chưa bao gồm thuốc và oxy</v>
          </cell>
        </row>
        <row r="13">
          <cell r="B13" t="str">
            <v>10.0289.0400</v>
          </cell>
          <cell r="C13" t="str">
            <v>37.8D05.0400</v>
          </cell>
          <cell r="D13" t="str">
            <v>10.289</v>
          </cell>
          <cell r="E13" t="str">
            <v>Mở ngực thăm dò, sinh thiết</v>
          </cell>
          <cell r="F13" t="str">
            <v>Mở ngực thăm dò, sinh thiết</v>
          </cell>
          <cell r="G13" t="str">
            <v>C</v>
          </cell>
          <cell r="H13" t="str">
            <v>P1</v>
          </cell>
          <cell r="I13">
            <v>409</v>
          </cell>
          <cell r="J13">
            <v>409</v>
          </cell>
          <cell r="K13" t="str">
            <v>Phẫu thuật thăm dò ngoài màng tim hoặc thăm dò lồng ngực</v>
          </cell>
          <cell r="L13">
            <v>2718800</v>
          </cell>
          <cell r="M13" t="str">
            <v>Chưa bao gồm thuốc và oxy</v>
          </cell>
        </row>
        <row r="14">
          <cell r="B14" t="str">
            <v>12.0170.0400</v>
          </cell>
          <cell r="C14" t="str">
            <v>37.8D05.0400</v>
          </cell>
          <cell r="D14" t="str">
            <v>12.170</v>
          </cell>
          <cell r="E14" t="str">
            <v>Phẫu thuật bóc kén trong nhu mô phổi</v>
          </cell>
          <cell r="F14" t="str">
            <v>Phẫu thuật bóc kén trong nhu mô phổi</v>
          </cell>
          <cell r="G14" t="str">
            <v>B</v>
          </cell>
          <cell r="H14" t="str">
            <v>P1</v>
          </cell>
          <cell r="I14">
            <v>409</v>
          </cell>
          <cell r="J14">
            <v>409</v>
          </cell>
          <cell r="K14" t="str">
            <v>Phẫu thuật thăm dò ngoài màng tim hoặc thăm dò lồng ngực</v>
          </cell>
          <cell r="L14">
            <v>2718800</v>
          </cell>
          <cell r="M14" t="str">
            <v>Chưa bao gồm thuốc và oxy</v>
          </cell>
        </row>
        <row r="15">
          <cell r="B15" t="str">
            <v>10.0264.0407</v>
          </cell>
          <cell r="C15" t="str">
            <v>37.8D05.0407</v>
          </cell>
          <cell r="D15" t="str">
            <v>10.264</v>
          </cell>
          <cell r="E15" t="str">
            <v>Phẫu thuật cắt u máu lớn (đường kính ≥ 10 cm)</v>
          </cell>
          <cell r="F15" t="str">
            <v>Phẫu thuật cắt u máu lớn (đường kính ≥ 10 cm)</v>
          </cell>
          <cell r="G15" t="str">
            <v>B</v>
          </cell>
          <cell r="H15" t="str">
            <v>P1</v>
          </cell>
          <cell r="I15">
            <v>416</v>
          </cell>
          <cell r="J15">
            <v>416</v>
          </cell>
          <cell r="K15" t="str">
            <v xml:space="preserve">Phẫu thuật u máu các vị trí </v>
          </cell>
          <cell r="L15">
            <v>2436100</v>
          </cell>
          <cell r="M15" t="str">
            <v>Chưa bao gồm thuốc và oxy</v>
          </cell>
        </row>
        <row r="16">
          <cell r="B16" t="str">
            <v>10.0265.0407</v>
          </cell>
          <cell r="C16" t="str">
            <v>37.8D05.0407</v>
          </cell>
          <cell r="D16" t="str">
            <v>10.265</v>
          </cell>
          <cell r="E16" t="str">
            <v>Phẫu thuật cắt u máu nhỏ (đường kính &lt; 10 cm)</v>
          </cell>
          <cell r="F16" t="str">
            <v>Phẫu thuật cắt u máu nhỏ (đường kính &lt; 10 cm)</v>
          </cell>
          <cell r="G16" t="str">
            <v>B</v>
          </cell>
          <cell r="H16" t="str">
            <v>P2</v>
          </cell>
          <cell r="I16">
            <v>416</v>
          </cell>
          <cell r="J16">
            <v>416</v>
          </cell>
          <cell r="K16" t="str">
            <v xml:space="preserve">Phẫu thuật u máu các vị trí </v>
          </cell>
          <cell r="L16">
            <v>2436100</v>
          </cell>
          <cell r="M16" t="str">
            <v>Chưa bao gồm thuốc và oxy</v>
          </cell>
        </row>
        <row r="17">
          <cell r="B17" t="str">
            <v>10.0972.0407</v>
          </cell>
          <cell r="C17" t="str">
            <v>37.8D05.0407</v>
          </cell>
          <cell r="D17" t="str">
            <v>10.972</v>
          </cell>
          <cell r="E17" t="str">
            <v>Phẫu thuật U máu</v>
          </cell>
          <cell r="F17" t="str">
            <v>Phẫu thuật U máu</v>
          </cell>
          <cell r="G17" t="str">
            <v>A</v>
          </cell>
          <cell r="H17" t="str">
            <v>P1</v>
          </cell>
          <cell r="I17">
            <v>416</v>
          </cell>
          <cell r="J17">
            <v>416</v>
          </cell>
          <cell r="K17" t="str">
            <v xml:space="preserve">Phẫu thuật u máu các vị trí </v>
          </cell>
          <cell r="L17">
            <v>2436100</v>
          </cell>
          <cell r="M17" t="str">
            <v>Chưa bao gồm thuốc và oxy</v>
          </cell>
        </row>
        <row r="18">
          <cell r="B18" t="str">
            <v>10.0152.0410</v>
          </cell>
          <cell r="C18" t="str">
            <v>37.8D05.0410</v>
          </cell>
          <cell r="D18" t="str">
            <v>10.152</v>
          </cell>
          <cell r="E18" t="str">
            <v>Phẫu thuật dẫn lưu tối thiểu khoang màng phổi</v>
          </cell>
          <cell r="F18" t="str">
            <v>Phẫu thuật dẫn lưu tối thiểu khoang màng phổi</v>
          </cell>
          <cell r="G18" t="str">
            <v>C</v>
          </cell>
          <cell r="H18" t="str">
            <v>P2</v>
          </cell>
          <cell r="I18">
            <v>419</v>
          </cell>
          <cell r="J18">
            <v>419</v>
          </cell>
          <cell r="K18" t="str">
            <v>Phẫu thuật dẫn lưu màng phổi</v>
          </cell>
          <cell r="L18">
            <v>1696400</v>
          </cell>
          <cell r="M18" t="str">
            <v>Chưa bao gồm thuốc và oxy</v>
          </cell>
        </row>
        <row r="19">
          <cell r="B19" t="str">
            <v>03.2715.0416</v>
          </cell>
          <cell r="C19" t="str">
            <v>37.8D05.0416</v>
          </cell>
          <cell r="D19" t="str">
            <v>3.2715</v>
          </cell>
          <cell r="E19" t="str">
            <v>Cắt toàn bộ thận và niệu quản</v>
          </cell>
          <cell r="F19" t="str">
            <v>Cắt toàn bộ thận và niệu quản</v>
          </cell>
          <cell r="G19" t="str">
            <v>B</v>
          </cell>
          <cell r="H19" t="str">
            <v>P1</v>
          </cell>
          <cell r="I19">
            <v>425</v>
          </cell>
          <cell r="J19">
            <v>425</v>
          </cell>
          <cell r="K19" t="str">
            <v>Phẫu thuật cắt thận</v>
          </cell>
          <cell r="L19">
            <v>3578400</v>
          </cell>
          <cell r="M19" t="str">
            <v>Chưa bao gồm dao siêu âm hoặc dao hàn mô hoặc dao hàn mạch, thuốc và oxy</v>
          </cell>
        </row>
        <row r="20">
          <cell r="B20" t="str">
            <v>03.3471.0416</v>
          </cell>
          <cell r="C20" t="str">
            <v>37.8D05.0416</v>
          </cell>
          <cell r="D20" t="str">
            <v>3.3471</v>
          </cell>
          <cell r="E20" t="str">
            <v>Cắt thận đơn thuần</v>
          </cell>
          <cell r="F20" t="str">
            <v>Cắt thận đơn thuần</v>
          </cell>
          <cell r="G20" t="str">
            <v>B</v>
          </cell>
          <cell r="H20" t="str">
            <v>P1</v>
          </cell>
          <cell r="I20">
            <v>425</v>
          </cell>
          <cell r="J20">
            <v>425</v>
          </cell>
          <cell r="K20" t="str">
            <v>Phẫu thuật cắt thận</v>
          </cell>
          <cell r="L20">
            <v>3578400</v>
          </cell>
          <cell r="M20" t="str">
            <v>Chưa bao gồm dao siêu âm hoặc dao hàn mô hoặc dao hàn mạch, thuốc và oxy</v>
          </cell>
        </row>
        <row r="21">
          <cell r="B21" t="str">
            <v>10.0301.0416</v>
          </cell>
          <cell r="C21" t="str">
            <v>37.8D05.0416</v>
          </cell>
          <cell r="D21" t="str">
            <v>10.301</v>
          </cell>
          <cell r="E21" t="str">
            <v>Cắt thận thận phụ (thận dư số) với niệu quản lạc chỗ</v>
          </cell>
          <cell r="F21" t="str">
            <v>Cắt thận thận phụ (thận dư số) với niệu quản lạc chỗ</v>
          </cell>
          <cell r="G21" t="str">
            <v>B</v>
          </cell>
          <cell r="H21" t="str">
            <v>P1</v>
          </cell>
          <cell r="I21">
            <v>425</v>
          </cell>
          <cell r="J21">
            <v>425</v>
          </cell>
          <cell r="K21" t="str">
            <v>Phẫu thuật cắt thận</v>
          </cell>
          <cell r="L21">
            <v>3578400</v>
          </cell>
          <cell r="M21" t="str">
            <v>Chưa bao gồm dao siêu âm hoặc dao hàn mô hoặc dao hàn mạch, thuốc và oxy</v>
          </cell>
        </row>
        <row r="22">
          <cell r="B22" t="str">
            <v>10.0302.0416</v>
          </cell>
          <cell r="C22" t="str">
            <v>37.8D05.0416</v>
          </cell>
          <cell r="D22" t="str">
            <v>10.302</v>
          </cell>
          <cell r="E22" t="str">
            <v>Cắt toàn bộ thận và niệu quản</v>
          </cell>
          <cell r="F22" t="str">
            <v>Cắt toàn bộ thận và niệu quản</v>
          </cell>
          <cell r="G22" t="str">
            <v>B</v>
          </cell>
          <cell r="H22" t="str">
            <v>PDB</v>
          </cell>
          <cell r="I22">
            <v>425</v>
          </cell>
          <cell r="J22">
            <v>425</v>
          </cell>
          <cell r="K22" t="str">
            <v>Phẫu thuật cắt thận</v>
          </cell>
          <cell r="L22">
            <v>3578400</v>
          </cell>
          <cell r="M22" t="str">
            <v>Chưa bao gồm dao siêu âm hoặc dao hàn mô hoặc dao hàn mạch, thuốc và oxy</v>
          </cell>
        </row>
        <row r="23">
          <cell r="B23" t="str">
            <v>10.0303.0416</v>
          </cell>
          <cell r="C23" t="str">
            <v>37.8D05.0416</v>
          </cell>
          <cell r="D23" t="str">
            <v>10.303</v>
          </cell>
          <cell r="E23" t="str">
            <v>Cắt thận đơn thuần</v>
          </cell>
          <cell r="F23" t="str">
            <v>Cắt thận đơn thuần</v>
          </cell>
          <cell r="G23" t="str">
            <v>B</v>
          </cell>
          <cell r="H23" t="str">
            <v>P1</v>
          </cell>
          <cell r="I23">
            <v>425</v>
          </cell>
          <cell r="J23">
            <v>425</v>
          </cell>
          <cell r="K23" t="str">
            <v>Phẫu thuật cắt thận</v>
          </cell>
          <cell r="L23">
            <v>3578400</v>
          </cell>
          <cell r="M23" t="str">
            <v>Chưa bao gồm dao siêu âm hoặc dao hàn mô hoặc dao hàn mạch, thuốc và oxy</v>
          </cell>
        </row>
        <row r="24">
          <cell r="B24" t="str">
            <v>10.0304.0416</v>
          </cell>
          <cell r="C24" t="str">
            <v>37.8D05.0416</v>
          </cell>
          <cell r="D24" t="str">
            <v>10.304</v>
          </cell>
          <cell r="E24" t="str">
            <v>Cắt một nửa thận (cắt thận bán phần)</v>
          </cell>
          <cell r="F24" t="str">
            <v>Cắt một nửa thận (cắt thận bán phần)</v>
          </cell>
          <cell r="G24" t="str">
            <v>B</v>
          </cell>
          <cell r="H24" t="str">
            <v>P1</v>
          </cell>
          <cell r="I24">
            <v>425</v>
          </cell>
          <cell r="J24">
            <v>425</v>
          </cell>
          <cell r="K24" t="str">
            <v>Phẫu thuật cắt thận</v>
          </cell>
          <cell r="L24">
            <v>3578400</v>
          </cell>
          <cell r="M24" t="str">
            <v>Chưa bao gồm dao siêu âm hoặc dao hàn mô hoặc dao hàn mạch, thuốc và oxy</v>
          </cell>
        </row>
        <row r="25">
          <cell r="B25" t="str">
            <v>10.0314.0416</v>
          </cell>
          <cell r="C25" t="str">
            <v>37.8D05.0416</v>
          </cell>
          <cell r="D25" t="str">
            <v>10.314</v>
          </cell>
          <cell r="E25" t="str">
            <v>Cắt eo thận móng ngựa</v>
          </cell>
          <cell r="F25" t="str">
            <v>Cắt eo thận móng ngựa</v>
          </cell>
          <cell r="G25" t="str">
            <v>B</v>
          </cell>
          <cell r="H25" t="str">
            <v>P1</v>
          </cell>
          <cell r="I25">
            <v>425</v>
          </cell>
          <cell r="J25">
            <v>425</v>
          </cell>
          <cell r="K25" t="str">
            <v>Phẫu thuật cắt thận</v>
          </cell>
          <cell r="L25">
            <v>3578400</v>
          </cell>
          <cell r="M25" t="str">
            <v>Chưa bao gồm dao siêu âm hoặc dao hàn mô hoặc dao hàn mạch, thuốc và oxy</v>
          </cell>
        </row>
        <row r="26">
          <cell r="B26" t="str">
            <v>10.0322.0416</v>
          </cell>
          <cell r="C26" t="str">
            <v>37.8D05.0416</v>
          </cell>
          <cell r="D26" t="str">
            <v>10.322</v>
          </cell>
          <cell r="E26" t="str">
            <v>Cắt thận rộng rãi + nạo vét hạch</v>
          </cell>
          <cell r="F26" t="str">
            <v>Cắt thận rộng rãi + nạo vét hạch</v>
          </cell>
          <cell r="G26" t="str">
            <v>B</v>
          </cell>
          <cell r="H26" t="str">
            <v>PDB</v>
          </cell>
          <cell r="I26">
            <v>425</v>
          </cell>
          <cell r="J26">
            <v>425</v>
          </cell>
          <cell r="K26" t="str">
            <v>Phẫu thuật cắt thận</v>
          </cell>
          <cell r="L26">
            <v>3578400</v>
          </cell>
          <cell r="M26" t="str">
            <v>Chưa bao gồm dao siêu âm hoặc dao hàn mô hoặc dao hàn mạch, thuốc và oxy</v>
          </cell>
        </row>
        <row r="27">
          <cell r="B27" t="str">
            <v>12.0257.0416</v>
          </cell>
          <cell r="C27" t="str">
            <v>37.8D05.0416</v>
          </cell>
          <cell r="D27" t="str">
            <v>12.257</v>
          </cell>
          <cell r="E27" t="str">
            <v>Cắt thận và niệu quản do u niệu quản, u đường tiết niệu</v>
          </cell>
          <cell r="F27" t="str">
            <v>Cắt thận và niệu quản do u niệu quản, u đường tiết niệu</v>
          </cell>
          <cell r="G27" t="str">
            <v>B</v>
          </cell>
          <cell r="H27" t="str">
            <v>P1</v>
          </cell>
          <cell r="I27">
            <v>425</v>
          </cell>
          <cell r="J27">
            <v>425</v>
          </cell>
          <cell r="K27" t="str">
            <v>Phẫu thuật cắt thận</v>
          </cell>
          <cell r="L27">
            <v>3578400</v>
          </cell>
          <cell r="M27" t="str">
            <v>Chưa bao gồm dao siêu âm hoặc dao hàn mô hoặc dao hàn mạch, thuốc và oxy</v>
          </cell>
        </row>
        <row r="28">
          <cell r="B28" t="str">
            <v>03.3465.0421</v>
          </cell>
          <cell r="C28" t="str">
            <v>37.8D05.0421</v>
          </cell>
          <cell r="D28" t="str">
            <v>3.3465</v>
          </cell>
          <cell r="E28" t="str">
            <v>Lấy sỏi thận bệnh lý, thận móng ngựa, thận đa nang</v>
          </cell>
          <cell r="F28" t="str">
            <v>Lấy sỏi thận bệnh lý, thận móng ngựa, thận đa nang</v>
          </cell>
          <cell r="G28" t="str">
            <v>A</v>
          </cell>
          <cell r="H28" t="str">
            <v>P1</v>
          </cell>
          <cell r="I28">
            <v>430</v>
          </cell>
          <cell r="J28">
            <v>430</v>
          </cell>
          <cell r="K28" t="str">
            <v xml:space="preserve">Phẫu thuật lấy sỏi thận hoặc sỏi niệu quản hoặc sỏi bàng quang </v>
          </cell>
          <cell r="L28">
            <v>3546600</v>
          </cell>
          <cell r="M28" t="str">
            <v>Chưa bao gồm thuốc và oxy</v>
          </cell>
        </row>
        <row r="29">
          <cell r="B29" t="str">
            <v>03.3475.0421</v>
          </cell>
          <cell r="C29" t="str">
            <v>37.8D05.0421</v>
          </cell>
          <cell r="D29" t="str">
            <v>3.3475</v>
          </cell>
          <cell r="E29" t="str">
            <v>Lấy sỏi san hô thận</v>
          </cell>
          <cell r="F29" t="str">
            <v>Lấy sỏi san hô thận</v>
          </cell>
          <cell r="G29" t="str">
            <v>B</v>
          </cell>
          <cell r="H29" t="str">
            <v>P2</v>
          </cell>
          <cell r="I29">
            <v>430</v>
          </cell>
          <cell r="J29">
            <v>430</v>
          </cell>
          <cell r="K29" t="str">
            <v xml:space="preserve">Phẫu thuật lấy sỏi thận hoặc sỏi niệu quản hoặc sỏi bàng quang </v>
          </cell>
          <cell r="L29">
            <v>3546600</v>
          </cell>
          <cell r="M29" t="str">
            <v>Chưa bao gồm thuốc và oxy</v>
          </cell>
        </row>
        <row r="30">
          <cell r="B30" t="str">
            <v>03.3476.0421</v>
          </cell>
          <cell r="C30" t="str">
            <v>37.8D05.0421</v>
          </cell>
          <cell r="D30" t="str">
            <v>3.3476</v>
          </cell>
          <cell r="E30" t="str">
            <v>Lấy sỏi mở bể thận trong xoang</v>
          </cell>
          <cell r="F30" t="str">
            <v>Lấy sỏi mở bể thận trong xoang</v>
          </cell>
          <cell r="G30" t="str">
            <v>B</v>
          </cell>
          <cell r="H30" t="str">
            <v>P2</v>
          </cell>
          <cell r="I30">
            <v>430</v>
          </cell>
          <cell r="J30">
            <v>430</v>
          </cell>
          <cell r="K30" t="str">
            <v xml:space="preserve">Phẫu thuật lấy sỏi thận hoặc sỏi niệu quản hoặc sỏi bàng quang </v>
          </cell>
          <cell r="L30">
            <v>3546600</v>
          </cell>
          <cell r="M30" t="str">
            <v>Chưa bao gồm thuốc và oxy</v>
          </cell>
        </row>
        <row r="31">
          <cell r="B31" t="str">
            <v>03.3477.0421</v>
          </cell>
          <cell r="C31" t="str">
            <v>37.8D05.0421</v>
          </cell>
          <cell r="D31" t="str">
            <v>3.3477</v>
          </cell>
          <cell r="E31" t="str">
            <v>Lấy sỏi mở bể thận, đài thận có dẫn lưu thận</v>
          </cell>
          <cell r="F31" t="str">
            <v>Lấy sỏi mở bể thận, đài thận có dẫn lưu thận</v>
          </cell>
          <cell r="G31" t="str">
            <v>B</v>
          </cell>
          <cell r="H31" t="str">
            <v>P2</v>
          </cell>
          <cell r="I31">
            <v>430</v>
          </cell>
          <cell r="J31">
            <v>430</v>
          </cell>
          <cell r="K31" t="str">
            <v xml:space="preserve">Phẫu thuật lấy sỏi thận hoặc sỏi niệu quản hoặc sỏi bàng quang </v>
          </cell>
          <cell r="L31">
            <v>3546600</v>
          </cell>
          <cell r="M31" t="str">
            <v>Chưa bao gồm thuốc và oxy</v>
          </cell>
        </row>
        <row r="32">
          <cell r="B32" t="str">
            <v>03.3478.0421</v>
          </cell>
          <cell r="C32" t="str">
            <v>37.8D05.0421</v>
          </cell>
          <cell r="D32" t="str">
            <v>3.3478</v>
          </cell>
          <cell r="E32" t="str">
            <v>Lấy sỏi san hô mở rộng thận (Bivalve) có hạ nhiệt</v>
          </cell>
          <cell r="F32" t="str">
            <v>Lấy sỏi san hô mở rộng thận (Bivalve) có hạ nhiệt</v>
          </cell>
          <cell r="G32" t="str">
            <v>B</v>
          </cell>
          <cell r="H32" t="str">
            <v>P1</v>
          </cell>
          <cell r="I32">
            <v>430</v>
          </cell>
          <cell r="J32">
            <v>430</v>
          </cell>
          <cell r="K32" t="str">
            <v xml:space="preserve">Phẫu thuật lấy sỏi thận hoặc sỏi niệu quản hoặc sỏi bàng quang </v>
          </cell>
          <cell r="L32">
            <v>3546600</v>
          </cell>
          <cell r="M32" t="str">
            <v>Chưa bao gồm thuốc và oxy</v>
          </cell>
        </row>
        <row r="33">
          <cell r="B33" t="str">
            <v>03.3479.0421</v>
          </cell>
          <cell r="C33" t="str">
            <v>37.8D05.0421</v>
          </cell>
          <cell r="D33" t="str">
            <v>3.3479</v>
          </cell>
          <cell r="E33" t="str">
            <v>Lấy sỏi bể thận ngoài xoang</v>
          </cell>
          <cell r="F33" t="str">
            <v>Lấy sỏi bể thận ngoài xoang</v>
          </cell>
          <cell r="G33" t="str">
            <v>B</v>
          </cell>
          <cell r="H33" t="str">
            <v>P2</v>
          </cell>
          <cell r="I33">
            <v>430</v>
          </cell>
          <cell r="J33">
            <v>430</v>
          </cell>
          <cell r="K33" t="str">
            <v xml:space="preserve">Phẫu thuật lấy sỏi thận hoặc sỏi niệu quản hoặc sỏi bàng quang </v>
          </cell>
          <cell r="L33">
            <v>3546600</v>
          </cell>
          <cell r="M33" t="str">
            <v>Chưa bao gồm thuốc và oxy</v>
          </cell>
        </row>
        <row r="34">
          <cell r="B34" t="str">
            <v>03.3493.0421</v>
          </cell>
          <cell r="C34" t="str">
            <v>37.8D05.0421</v>
          </cell>
          <cell r="D34" t="str">
            <v>3.3493</v>
          </cell>
          <cell r="E34" t="str">
            <v>Lấy sỏi niệu quản tái phát, phẫu thuật lại</v>
          </cell>
          <cell r="F34" t="str">
            <v>Lấy sỏi niệu quản tái phát, phẫu thuật lại</v>
          </cell>
          <cell r="G34" t="str">
            <v>B</v>
          </cell>
          <cell r="H34" t="str">
            <v>P1</v>
          </cell>
          <cell r="I34">
            <v>430</v>
          </cell>
          <cell r="J34">
            <v>430</v>
          </cell>
          <cell r="K34" t="str">
            <v xml:space="preserve">Phẫu thuật lấy sỏi thận hoặc sỏi niệu quản hoặc sỏi bàng quang </v>
          </cell>
          <cell r="L34">
            <v>3546600</v>
          </cell>
          <cell r="M34" t="str">
            <v>Chưa bao gồm thuốc và oxy</v>
          </cell>
        </row>
        <row r="35">
          <cell r="B35" t="str">
            <v>03.3494.0421</v>
          </cell>
          <cell r="C35" t="str">
            <v>37.8D05.0421</v>
          </cell>
          <cell r="D35" t="str">
            <v>3.3494</v>
          </cell>
          <cell r="E35" t="str">
            <v>Lấy sỏi niệu quản đoạn sát bàng quang</v>
          </cell>
          <cell r="F35" t="str">
            <v>Lấy sỏi niệu quản đoạn sát bàng quang</v>
          </cell>
          <cell r="G35" t="str">
            <v>B</v>
          </cell>
          <cell r="H35" t="str">
            <v>P1</v>
          </cell>
          <cell r="I35">
            <v>430</v>
          </cell>
          <cell r="J35">
            <v>430</v>
          </cell>
          <cell r="K35" t="str">
            <v xml:space="preserve">Phẫu thuật lấy sỏi thận hoặc sỏi niệu quản hoặc sỏi bàng quang </v>
          </cell>
          <cell r="L35">
            <v>3546600</v>
          </cell>
          <cell r="M35" t="str">
            <v>Chưa bao gồm thuốc và oxy</v>
          </cell>
        </row>
        <row r="36">
          <cell r="B36" t="str">
            <v>10.0299.0421</v>
          </cell>
          <cell r="C36" t="str">
            <v>37.8D05.0421</v>
          </cell>
          <cell r="D36" t="str">
            <v>10.299</v>
          </cell>
          <cell r="E36" t="str">
            <v>Lấy sỏi thận bệnh lý, thận móng ngựa, thận đa nang</v>
          </cell>
          <cell r="F36" t="str">
            <v>Lấy sỏi thận bệnh lý, thận móng ngựa, thận đa nang</v>
          </cell>
          <cell r="G36" t="str">
            <v>B</v>
          </cell>
          <cell r="H36" t="str">
            <v>P1</v>
          </cell>
          <cell r="I36">
            <v>430</v>
          </cell>
          <cell r="J36">
            <v>430</v>
          </cell>
          <cell r="K36" t="str">
            <v xml:space="preserve">Phẫu thuật lấy sỏi thận hoặc sỏi niệu quản hoặc sỏi bàng quang </v>
          </cell>
          <cell r="L36">
            <v>3546600</v>
          </cell>
          <cell r="M36" t="str">
            <v>Chưa bao gồm thuốc và oxy</v>
          </cell>
        </row>
        <row r="37">
          <cell r="B37" t="str">
            <v>10.0306.0421</v>
          </cell>
          <cell r="C37" t="str">
            <v>37.8D05.0421</v>
          </cell>
          <cell r="D37" t="str">
            <v>10.306</v>
          </cell>
          <cell r="E37" t="str">
            <v>Lấy sỏi san hô thận</v>
          </cell>
          <cell r="F37" t="str">
            <v>Lấy sỏi san hô thận</v>
          </cell>
          <cell r="G37" t="str">
            <v>B</v>
          </cell>
          <cell r="H37" t="str">
            <v>P1</v>
          </cell>
          <cell r="I37">
            <v>430</v>
          </cell>
          <cell r="J37">
            <v>430</v>
          </cell>
          <cell r="K37" t="str">
            <v xml:space="preserve">Phẫu thuật lấy sỏi thận hoặc sỏi niệu quản hoặc sỏi bàng quang </v>
          </cell>
          <cell r="L37">
            <v>3546600</v>
          </cell>
          <cell r="M37" t="str">
            <v>Chưa bao gồm thuốc và oxy</v>
          </cell>
        </row>
        <row r="38">
          <cell r="B38" t="str">
            <v>10.0307.0421</v>
          </cell>
          <cell r="C38" t="str">
            <v>37.8D05.0421</v>
          </cell>
          <cell r="D38" t="str">
            <v>10.307</v>
          </cell>
          <cell r="E38" t="str">
            <v>Lấy sỏi mở bể thận trong xoang</v>
          </cell>
          <cell r="F38" t="str">
            <v>Lấy sỏi mở bể thận trong xoang</v>
          </cell>
          <cell r="G38" t="str">
            <v>B</v>
          </cell>
          <cell r="H38" t="str">
            <v>P1</v>
          </cell>
          <cell r="I38">
            <v>430</v>
          </cell>
          <cell r="J38">
            <v>430</v>
          </cell>
          <cell r="K38" t="str">
            <v xml:space="preserve">Phẫu thuật lấy sỏi thận hoặc sỏi niệu quản hoặc sỏi bàng quang </v>
          </cell>
          <cell r="L38">
            <v>3546600</v>
          </cell>
          <cell r="M38" t="str">
            <v>Chưa bao gồm thuốc và oxy</v>
          </cell>
        </row>
        <row r="39">
          <cell r="B39" t="str">
            <v>10.0308.0421</v>
          </cell>
          <cell r="C39" t="str">
            <v>37.8D05.0421</v>
          </cell>
          <cell r="D39" t="str">
            <v>10.308</v>
          </cell>
          <cell r="E39" t="str">
            <v>Lấy sỏi mở bể thận, đài thận có dẫn lưu thận</v>
          </cell>
          <cell r="F39" t="str">
            <v>Lấy sỏi mở bể thận, đài thận có dẫn lưu thận</v>
          </cell>
          <cell r="G39" t="str">
            <v>B</v>
          </cell>
          <cell r="H39" t="str">
            <v>P1</v>
          </cell>
          <cell r="I39">
            <v>430</v>
          </cell>
          <cell r="J39">
            <v>430</v>
          </cell>
          <cell r="K39" t="str">
            <v xml:space="preserve">Phẫu thuật lấy sỏi thận hoặc sỏi niệu quản hoặc sỏi bàng quang </v>
          </cell>
          <cell r="L39">
            <v>3546600</v>
          </cell>
          <cell r="M39" t="str">
            <v>Chưa bao gồm thuốc và oxy</v>
          </cell>
        </row>
        <row r="40">
          <cell r="B40" t="str">
            <v>10.0309.0421</v>
          </cell>
          <cell r="C40" t="str">
            <v>37.8D05.0421</v>
          </cell>
          <cell r="D40" t="str">
            <v>10.309</v>
          </cell>
          <cell r="E40" t="str">
            <v>Lấy sỏi san hô mở rộng thận (Bivalve) có hạ nhiệt</v>
          </cell>
          <cell r="F40" t="str">
            <v>Lấy sỏi san hô mở rộng thận (Bivalve) có hạ nhiệt</v>
          </cell>
          <cell r="G40" t="str">
            <v>B</v>
          </cell>
          <cell r="H40" t="str">
            <v>PDB</v>
          </cell>
          <cell r="I40">
            <v>430</v>
          </cell>
          <cell r="J40">
            <v>430</v>
          </cell>
          <cell r="K40" t="str">
            <v xml:space="preserve">Phẫu thuật lấy sỏi thận hoặc sỏi niệu quản hoặc sỏi bàng quang </v>
          </cell>
          <cell r="L40">
            <v>3546600</v>
          </cell>
          <cell r="M40" t="str">
            <v>Chưa bao gồm thuốc và oxy</v>
          </cell>
        </row>
        <row r="41">
          <cell r="B41" t="str">
            <v>10.0310.0421</v>
          </cell>
          <cell r="C41" t="str">
            <v>37.8D05.0421</v>
          </cell>
          <cell r="D41" t="str">
            <v>10.310</v>
          </cell>
          <cell r="E41" t="str">
            <v>Lấy sỏi bể thận ngoài xoang</v>
          </cell>
          <cell r="F41" t="str">
            <v>Lấy sỏi bể thận ngoài xoang</v>
          </cell>
          <cell r="G41" t="str">
            <v>B</v>
          </cell>
          <cell r="H41" t="str">
            <v>P1</v>
          </cell>
          <cell r="I41">
            <v>430</v>
          </cell>
          <cell r="J41">
            <v>430</v>
          </cell>
          <cell r="K41" t="str">
            <v xml:space="preserve">Phẫu thuật lấy sỏi thận hoặc sỏi niệu quản hoặc sỏi bàng quang </v>
          </cell>
          <cell r="L41">
            <v>3546600</v>
          </cell>
          <cell r="M41" t="str">
            <v>Chưa bao gồm thuốc và oxy</v>
          </cell>
        </row>
        <row r="42">
          <cell r="B42" t="str">
            <v>10.0325.0421</v>
          </cell>
          <cell r="C42" t="str">
            <v>37.8D05.0421</v>
          </cell>
          <cell r="D42" t="str">
            <v>10.325</v>
          </cell>
          <cell r="E42" t="str">
            <v>Lấy sỏi niệu quản đơn thuần</v>
          </cell>
          <cell r="F42" t="str">
            <v>Lấy sỏi niệu quản đơn thuần</v>
          </cell>
          <cell r="G42" t="str">
            <v>B</v>
          </cell>
          <cell r="H42" t="str">
            <v>P2</v>
          </cell>
          <cell r="I42">
            <v>430</v>
          </cell>
          <cell r="J42">
            <v>430</v>
          </cell>
          <cell r="K42" t="str">
            <v xml:space="preserve">Phẫu thuật lấy sỏi thận hoặc sỏi niệu quản hoặc sỏi bàng quang </v>
          </cell>
          <cell r="L42">
            <v>3546600</v>
          </cell>
          <cell r="M42" t="str">
            <v>Chưa bao gồm thuốc và oxy</v>
          </cell>
        </row>
        <row r="43">
          <cell r="B43" t="str">
            <v>10.0326.0421</v>
          </cell>
          <cell r="C43" t="str">
            <v>37.8D05.0421</v>
          </cell>
          <cell r="D43" t="str">
            <v>10.326</v>
          </cell>
          <cell r="E43" t="str">
            <v>Lấy sỏi niệu quản tái phát, phẫu thuật lại</v>
          </cell>
          <cell r="F43" t="str">
            <v>Lấy sỏi niệu quản tái phát, phẫu thuật lại</v>
          </cell>
          <cell r="G43" t="str">
            <v>B</v>
          </cell>
          <cell r="H43" t="str">
            <v>P1</v>
          </cell>
          <cell r="I43">
            <v>430</v>
          </cell>
          <cell r="J43">
            <v>430</v>
          </cell>
          <cell r="K43" t="str">
            <v xml:space="preserve">Phẫu thuật lấy sỏi thận hoặc sỏi niệu quản hoặc sỏi bàng quang </v>
          </cell>
          <cell r="L43">
            <v>3546600</v>
          </cell>
          <cell r="M43" t="str">
            <v>Chưa bao gồm thuốc và oxy</v>
          </cell>
        </row>
        <row r="44">
          <cell r="B44" t="str">
            <v>10.0327.0421</v>
          </cell>
          <cell r="C44" t="str">
            <v>37.8D05.0421</v>
          </cell>
          <cell r="D44" t="str">
            <v>10.327</v>
          </cell>
          <cell r="E44" t="str">
            <v>Lấy sỏi niệu quản đoạn sát bàng quang</v>
          </cell>
          <cell r="F44" t="str">
            <v>Lấy sỏi niệu quản đoạn sát bàng quang</v>
          </cell>
          <cell r="G44" t="str">
            <v>B</v>
          </cell>
          <cell r="H44" t="str">
            <v>P1</v>
          </cell>
          <cell r="I44">
            <v>430</v>
          </cell>
          <cell r="J44">
            <v>430</v>
          </cell>
          <cell r="K44" t="str">
            <v xml:space="preserve">Phẫu thuật lấy sỏi thận hoặc sỏi niệu quản hoặc sỏi bàng quang </v>
          </cell>
          <cell r="L44">
            <v>3546600</v>
          </cell>
          <cell r="M44" t="str">
            <v>Chưa bao gồm thuốc và oxy</v>
          </cell>
        </row>
        <row r="45">
          <cell r="B45" t="str">
            <v>10.0355.0421</v>
          </cell>
          <cell r="C45" t="str">
            <v>37.8D05.0421</v>
          </cell>
          <cell r="D45" t="str">
            <v>10.355</v>
          </cell>
          <cell r="E45" t="str">
            <v>Lấy sỏi bàng quang</v>
          </cell>
          <cell r="F45" t="str">
            <v>Lấy sỏi bàng quang</v>
          </cell>
          <cell r="G45" t="str">
            <v>C</v>
          </cell>
          <cell r="H45" t="str">
            <v>P2</v>
          </cell>
          <cell r="I45">
            <v>430</v>
          </cell>
          <cell r="J45">
            <v>430</v>
          </cell>
          <cell r="K45" t="str">
            <v xml:space="preserve">Phẫu thuật lấy sỏi thận hoặc sỏi niệu quản hoặc sỏi bàng quang </v>
          </cell>
          <cell r="L45">
            <v>3546600</v>
          </cell>
          <cell r="M45" t="str">
            <v>Chưa bao gồm thuốc và oxy</v>
          </cell>
        </row>
        <row r="46">
          <cell r="B46" t="str">
            <v>03.3522.0424</v>
          </cell>
          <cell r="C46" t="str">
            <v>37.8D05.0424</v>
          </cell>
          <cell r="D46" t="str">
            <v>3.3522</v>
          </cell>
          <cell r="E46" t="str">
            <v>Cắt bàng quang, đưa niệu quản ra ngoài da</v>
          </cell>
          <cell r="F46" t="str">
            <v>Cắt bàng quang, đưa niệu quản ra ngoài da</v>
          </cell>
          <cell r="G46" t="str">
            <v>B</v>
          </cell>
          <cell r="H46" t="str">
            <v>P1</v>
          </cell>
          <cell r="I46">
            <v>433</v>
          </cell>
          <cell r="J46">
            <v>433</v>
          </cell>
          <cell r="K46" t="str">
            <v xml:space="preserve">Phẫu thuật cắt bàng quang </v>
          </cell>
          <cell r="L46">
            <v>4306900</v>
          </cell>
          <cell r="M46" t="str">
            <v>Chưa bao gồm thuốc và oxy</v>
          </cell>
        </row>
        <row r="47">
          <cell r="B47" t="str">
            <v>10.0347.0424</v>
          </cell>
          <cell r="C47" t="str">
            <v>37.8D05.0424</v>
          </cell>
          <cell r="D47" t="str">
            <v>10.347</v>
          </cell>
          <cell r="E47" t="str">
            <v>Cắt bàng quang, đưa niệu quản ra ngoài da</v>
          </cell>
          <cell r="F47" t="str">
            <v>Cắt bàng quang, đưa niệu quản ra ngoài da</v>
          </cell>
          <cell r="G47" t="str">
            <v>B</v>
          </cell>
          <cell r="H47" t="str">
            <v>P1</v>
          </cell>
          <cell r="I47">
            <v>433</v>
          </cell>
          <cell r="J47">
            <v>433</v>
          </cell>
          <cell r="K47" t="str">
            <v xml:space="preserve">Phẫu thuật cắt bàng quang </v>
          </cell>
          <cell r="L47">
            <v>4306900</v>
          </cell>
          <cell r="M47" t="str">
            <v>Chưa bao gồm thuốc và oxy</v>
          </cell>
        </row>
        <row r="48">
          <cell r="B48" t="str">
            <v>10.0358.0424</v>
          </cell>
          <cell r="C48" t="str">
            <v>37.8D05.0424</v>
          </cell>
          <cell r="D48" t="str">
            <v>10.358</v>
          </cell>
          <cell r="E48" t="str">
            <v>Cắt bàng quan toàn bộ, nạo vét hạch và chuyển lưu dòng nước tiểu bằng ruột</v>
          </cell>
          <cell r="F48" t="str">
            <v>Cắt bàng quan toàn bộ, nạo vét hạch và chuyển lưu dòng nước tiểu bằng ruột</v>
          </cell>
          <cell r="G48" t="str">
            <v>A</v>
          </cell>
          <cell r="H48" t="str">
            <v>PDB</v>
          </cell>
          <cell r="I48">
            <v>433</v>
          </cell>
          <cell r="J48">
            <v>433</v>
          </cell>
          <cell r="K48" t="str">
            <v xml:space="preserve">Phẫu thuật cắt bàng quang </v>
          </cell>
          <cell r="L48">
            <v>4306900</v>
          </cell>
          <cell r="M48" t="str">
            <v>Chưa bao gồm thuốc và oxy</v>
          </cell>
        </row>
        <row r="49">
          <cell r="B49" t="str">
            <v>27.0383.0426</v>
          </cell>
          <cell r="C49" t="str">
            <v>37.8D05.0426</v>
          </cell>
          <cell r="D49" t="str">
            <v>27.383</v>
          </cell>
          <cell r="E49" t="str">
            <v>Phẫu thuật nội soi cắt túi thừa bàng quang</v>
          </cell>
          <cell r="F49" t="str">
            <v>Phẫu thuật nội soi cắt túi thừa bàng quang</v>
          </cell>
          <cell r="G49" t="str">
            <v>A</v>
          </cell>
          <cell r="H49" t="str">
            <v>P1</v>
          </cell>
          <cell r="I49">
            <v>435</v>
          </cell>
          <cell r="J49">
            <v>435</v>
          </cell>
          <cell r="K49" t="str">
            <v xml:space="preserve">Phẫu thuật nội soi cắt u bàng quang </v>
          </cell>
          <cell r="L49">
            <v>3721800</v>
          </cell>
          <cell r="M49" t="str">
            <v>Chưa bao gồm dao siêu âm hoặc dao hàn mô hoặc dao hàn mạch, thuốc và oxy</v>
          </cell>
        </row>
        <row r="50">
          <cell r="B50" t="str">
            <v>27.0385.0426</v>
          </cell>
          <cell r="C50" t="str">
            <v>37.8D05.0426</v>
          </cell>
          <cell r="D50" t="str">
            <v>27.385</v>
          </cell>
          <cell r="E50" t="str">
            <v>Nội soi bàng quang cắt u</v>
          </cell>
          <cell r="F50" t="str">
            <v>Nội soi bàng quang cắt u</v>
          </cell>
          <cell r="G50" t="str">
            <v>B</v>
          </cell>
          <cell r="H50" t="str">
            <v>P1</v>
          </cell>
          <cell r="I50">
            <v>435</v>
          </cell>
          <cell r="J50">
            <v>435</v>
          </cell>
          <cell r="K50" t="str">
            <v xml:space="preserve">Phẫu thuật nội soi cắt u bàng quang </v>
          </cell>
          <cell r="L50">
            <v>3721800</v>
          </cell>
          <cell r="M50" t="str">
            <v>Chưa bao gồm dao siêu âm hoặc dao hàn mô hoặc dao hàn mạch, thuốc và oxy</v>
          </cell>
        </row>
        <row r="51">
          <cell r="B51" t="str">
            <v>03.3521.0429</v>
          </cell>
          <cell r="C51" t="str">
            <v>37.8D05.0429</v>
          </cell>
          <cell r="D51" t="str">
            <v>3.3521</v>
          </cell>
          <cell r="E51" t="str">
            <v>Phẫu thuật rò bàng quang-âm đạo, bàng quang-tử cung, trực tràng</v>
          </cell>
          <cell r="F51" t="str">
            <v>Phẫu thuật rò bàng quang-âm đạo, bàng quang-tử cung, trực tràng</v>
          </cell>
          <cell r="G51" t="str">
            <v>B</v>
          </cell>
          <cell r="H51" t="str">
            <v>P1</v>
          </cell>
          <cell r="I51">
            <v>438</v>
          </cell>
          <cell r="J51">
            <v>438</v>
          </cell>
          <cell r="K51" t="str">
            <v xml:space="preserve">Phẫu thuật đóng dò bàng quang </v>
          </cell>
          <cell r="L51">
            <v>3854100</v>
          </cell>
          <cell r="M51" t="str">
            <v>Chưa bao gồm thuốc và oxy</v>
          </cell>
        </row>
        <row r="52">
          <cell r="B52" t="str">
            <v>10.0346.0429</v>
          </cell>
          <cell r="C52" t="str">
            <v>37.8D05.0429</v>
          </cell>
          <cell r="D52" t="str">
            <v>10.346</v>
          </cell>
          <cell r="E52" t="str">
            <v>Phẫu thuật rò bàng quang-âm đạo, bàng quang-tử cung, trực tràng</v>
          </cell>
          <cell r="F52" t="str">
            <v>Phẫu thuật rò bàng quang-âm đạo, bàng quang-tử cung, trực tràng</v>
          </cell>
          <cell r="G52" t="str">
            <v>B</v>
          </cell>
          <cell r="H52" t="str">
            <v>PDB</v>
          </cell>
          <cell r="I52">
            <v>438</v>
          </cell>
          <cell r="J52">
            <v>438</v>
          </cell>
          <cell r="K52" t="str">
            <v xml:space="preserve">Phẫu thuật đóng dò bàng quang </v>
          </cell>
          <cell r="L52">
            <v>3854100</v>
          </cell>
          <cell r="M52" t="str">
            <v>Chưa bao gồm thuốc và oxy</v>
          </cell>
        </row>
        <row r="53">
          <cell r="B53" t="str">
            <v>03.3543.0434</v>
          </cell>
          <cell r="C53" t="str">
            <v>37.8D05.0434</v>
          </cell>
          <cell r="D53" t="str">
            <v>3.3543</v>
          </cell>
          <cell r="E53" t="str">
            <v>Cắt nối niệu đạo trước</v>
          </cell>
          <cell r="F53" t="str">
            <v>Cắt nối niệu đạo trước</v>
          </cell>
          <cell r="G53" t="str">
            <v>B</v>
          </cell>
          <cell r="H53" t="str">
            <v>P1</v>
          </cell>
          <cell r="I53">
            <v>443</v>
          </cell>
          <cell r="J53">
            <v>443</v>
          </cell>
          <cell r="K53" t="str">
            <v>Phẫu thuật điều trị các bệnh lý hoặc chấn thương niệu đạo khác</v>
          </cell>
          <cell r="L53">
            <v>3676400</v>
          </cell>
          <cell r="M53" t="str">
            <v>Chưa bao gồm thuốc và oxy</v>
          </cell>
        </row>
        <row r="54">
          <cell r="B54" t="str">
            <v>10.0350.0434</v>
          </cell>
          <cell r="C54" t="str">
            <v>37.8D05.0434</v>
          </cell>
          <cell r="D54" t="str">
            <v>10.350</v>
          </cell>
          <cell r="E54" t="str">
            <v>Phẫu thuật cấp cứu vỡ bàng quang</v>
          </cell>
          <cell r="F54" t="str">
            <v>Phẫu thuật cấp cứu vỡ bàng quang</v>
          </cell>
          <cell r="G54" t="str">
            <v>B</v>
          </cell>
          <cell r="H54" t="str">
            <v>P1</v>
          </cell>
          <cell r="I54">
            <v>443</v>
          </cell>
          <cell r="J54">
            <v>443</v>
          </cell>
          <cell r="K54" t="str">
            <v>Phẫu thuật điều trị các bệnh lý hoặc chấn thương niệu đạo khác</v>
          </cell>
          <cell r="L54">
            <v>3676400</v>
          </cell>
          <cell r="M54" t="str">
            <v>Chưa bao gồm thuốc và oxy</v>
          </cell>
        </row>
        <row r="55">
          <cell r="B55" t="str">
            <v>10.0364.0434</v>
          </cell>
          <cell r="C55" t="str">
            <v>37.8D05.0434</v>
          </cell>
          <cell r="D55" t="str">
            <v>10.364</v>
          </cell>
          <cell r="E55" t="str">
            <v>Phẫu thuật sa niệu đạo nữ</v>
          </cell>
          <cell r="F55" t="str">
            <v>Phẫu thuật sa niệu đạo nữ</v>
          </cell>
          <cell r="G55" t="str">
            <v>A</v>
          </cell>
          <cell r="H55" t="str">
            <v>P1</v>
          </cell>
          <cell r="I55">
            <v>443</v>
          </cell>
          <cell r="J55">
            <v>443</v>
          </cell>
          <cell r="K55" t="str">
            <v>Phẫu thuật điều trị các bệnh lý hoặc chấn thương niệu đạo khác</v>
          </cell>
          <cell r="L55">
            <v>3676400</v>
          </cell>
          <cell r="M55" t="str">
            <v>Chưa bao gồm thuốc và oxy</v>
          </cell>
        </row>
        <row r="56">
          <cell r="B56" t="str">
            <v>10.0367.0434</v>
          </cell>
          <cell r="C56" t="str">
            <v>37.8D05.0434</v>
          </cell>
          <cell r="D56" t="str">
            <v>10.367</v>
          </cell>
          <cell r="E56" t="str">
            <v>Cắt nối niệu đạo trước</v>
          </cell>
          <cell r="F56" t="str">
            <v>Cắt nối niệu đạo trước</v>
          </cell>
          <cell r="G56" t="str">
            <v>B</v>
          </cell>
          <cell r="H56" t="str">
            <v>P1</v>
          </cell>
          <cell r="I56">
            <v>443</v>
          </cell>
          <cell r="J56">
            <v>443</v>
          </cell>
          <cell r="K56" t="str">
            <v>Phẫu thuật điều trị các bệnh lý hoặc chấn thương niệu đạo khác</v>
          </cell>
          <cell r="L56">
            <v>3676400</v>
          </cell>
          <cell r="M56" t="str">
            <v>Chưa bao gồm thuốc và oxy</v>
          </cell>
        </row>
        <row r="57">
          <cell r="B57" t="str">
            <v>10.0373.0434</v>
          </cell>
          <cell r="C57" t="str">
            <v>37.8D05.0434</v>
          </cell>
          <cell r="D57" t="str">
            <v>10.373</v>
          </cell>
          <cell r="E57" t="str">
            <v>Phẫu thuật lỗ tiểu lệch thấp, tạo hình một thì</v>
          </cell>
          <cell r="F57" t="str">
            <v>Phẫu thuật lỗ tiểu lệch thấp, tạo hình một thì</v>
          </cell>
          <cell r="G57" t="str">
            <v>B</v>
          </cell>
          <cell r="H57" t="str">
            <v>PDB</v>
          </cell>
          <cell r="I57">
            <v>443</v>
          </cell>
          <cell r="J57">
            <v>443</v>
          </cell>
          <cell r="K57" t="str">
            <v>Phẫu thuật điều trị các bệnh lý hoặc chấn thương niệu đạo khác</v>
          </cell>
          <cell r="L57">
            <v>3676400</v>
          </cell>
          <cell r="M57" t="str">
            <v>Chưa bao gồm thuốc và oxy</v>
          </cell>
        </row>
        <row r="58">
          <cell r="B58" t="str">
            <v>12.0266.0434</v>
          </cell>
          <cell r="C58" t="str">
            <v>37.8D05.0434</v>
          </cell>
          <cell r="D58" t="str">
            <v>12.266</v>
          </cell>
          <cell r="E58" t="str">
            <v>Cắt bỏ dương vật ung thư có vét hạch</v>
          </cell>
          <cell r="F58" t="str">
            <v>Cắt bỏ dương vật ung thư có vét hạch</v>
          </cell>
          <cell r="G58" t="str">
            <v>B</v>
          </cell>
          <cell r="H58" t="str">
            <v>P1</v>
          </cell>
          <cell r="I58">
            <v>443</v>
          </cell>
          <cell r="J58">
            <v>443</v>
          </cell>
          <cell r="K58" t="str">
            <v>Phẫu thuật điều trị các bệnh lý hoặc chấn thương niệu đạo khác</v>
          </cell>
          <cell r="L58">
            <v>3676400</v>
          </cell>
          <cell r="M58" t="str">
            <v>Chưa bao gồm thuốc và oxy</v>
          </cell>
        </row>
        <row r="59">
          <cell r="B59" t="str">
            <v>03.3601.0435</v>
          </cell>
          <cell r="C59" t="str">
            <v>37.8D05.0435</v>
          </cell>
          <cell r="D59" t="str">
            <v>3.3601</v>
          </cell>
          <cell r="E59" t="str">
            <v>Phẫu thuật xoắn, vỡ tinh hoàn</v>
          </cell>
          <cell r="F59" t="str">
            <v>Phẫu thuật xoắn, vỡ tinh hoàn</v>
          </cell>
          <cell r="G59" t="str">
            <v>C</v>
          </cell>
          <cell r="H59" t="str">
            <v>P1</v>
          </cell>
          <cell r="I59">
            <v>444</v>
          </cell>
          <cell r="J59">
            <v>444</v>
          </cell>
          <cell r="K59" t="str">
            <v xml:space="preserve">Phẫu thuật hạ tinh hoàn ẩn,  tinh hoàn lạc chỗ hoặc cắt bỏ tinh hoàn </v>
          </cell>
          <cell r="L59">
            <v>2035200</v>
          </cell>
          <cell r="M59" t="str">
            <v>Chưa bao gồm thuốc và oxy</v>
          </cell>
        </row>
        <row r="60">
          <cell r="B60" t="str">
            <v>03.3607.0435</v>
          </cell>
          <cell r="C60" t="str">
            <v>37.8D05.0435</v>
          </cell>
          <cell r="D60" t="str">
            <v>3.3607</v>
          </cell>
          <cell r="E60" t="str">
            <v>Cắt bỏ tinh hoàn</v>
          </cell>
          <cell r="F60" t="str">
            <v>Cắt bỏ tinh hoàn</v>
          </cell>
          <cell r="G60" t="str">
            <v>C</v>
          </cell>
          <cell r="H60" t="str">
            <v>P1</v>
          </cell>
          <cell r="I60">
            <v>444</v>
          </cell>
          <cell r="J60">
            <v>444</v>
          </cell>
          <cell r="K60" t="str">
            <v xml:space="preserve">Phẫu thuật hạ tinh hoàn ẩn,  tinh hoàn lạc chỗ hoặc cắt bỏ tinh hoàn </v>
          </cell>
          <cell r="L60">
            <v>2035200</v>
          </cell>
          <cell r="M60" t="str">
            <v>Chưa bao gồm thuốc và oxy</v>
          </cell>
        </row>
        <row r="61">
          <cell r="B61" t="str">
            <v>10.0374.0435</v>
          </cell>
          <cell r="C61" t="str">
            <v>37.8D05.0435</v>
          </cell>
          <cell r="D61" t="str">
            <v>10.374</v>
          </cell>
          <cell r="E61" t="str">
            <v>Phẫu thuật lỗ tiểu lệch thấp, tạo hình thì 2</v>
          </cell>
          <cell r="F61" t="str">
            <v>Phẫu thuật lỗ tiểu lệch thấp, tạo hình thì 2</v>
          </cell>
          <cell r="G61" t="str">
            <v>B</v>
          </cell>
          <cell r="H61" t="str">
            <v>P1</v>
          </cell>
          <cell r="I61">
            <v>444</v>
          </cell>
          <cell r="J61">
            <v>444</v>
          </cell>
          <cell r="K61" t="str">
            <v xml:space="preserve">Phẫu thuật hạ tinh hoàn ẩn,  tinh hoàn lạc chỗ hoặc cắt bỏ tinh hoàn </v>
          </cell>
          <cell r="L61">
            <v>2035200</v>
          </cell>
          <cell r="M61" t="str">
            <v>Chưa bao gồm thuốc và oxy</v>
          </cell>
        </row>
        <row r="62">
          <cell r="B62" t="str">
            <v>10.0379.0435</v>
          </cell>
          <cell r="C62" t="str">
            <v>37.8D05.0435</v>
          </cell>
          <cell r="D62" t="str">
            <v>10.379</v>
          </cell>
          <cell r="E62" t="str">
            <v>Tạo hình miệng niệu đạo lệch thấp ở nữ giới</v>
          </cell>
          <cell r="F62" t="str">
            <v>Tạo hình miệng niệu đạo lệch thấp ở nữ giới</v>
          </cell>
          <cell r="G62" t="str">
            <v>A</v>
          </cell>
          <cell r="H62" t="str">
            <v>P1</v>
          </cell>
          <cell r="I62">
            <v>444</v>
          </cell>
          <cell r="J62">
            <v>444</v>
          </cell>
          <cell r="K62" t="str">
            <v xml:space="preserve">Phẫu thuật hạ tinh hoàn ẩn,  tinh hoàn lạc chỗ hoặc cắt bỏ tinh hoàn </v>
          </cell>
          <cell r="L62">
            <v>2035200</v>
          </cell>
          <cell r="M62" t="str">
            <v>Chưa bao gồm thuốc và oxy</v>
          </cell>
        </row>
        <row r="63">
          <cell r="B63" t="str">
            <v>10.0391.0435</v>
          </cell>
          <cell r="C63" t="str">
            <v>37.8D05.0435</v>
          </cell>
          <cell r="D63" t="str">
            <v>10.391</v>
          </cell>
          <cell r="E63" t="str">
            <v>Phẫu thuật tạo hình điều trị lỗ niệu đạo mặt lưng dương vật</v>
          </cell>
          <cell r="F63" t="str">
            <v>Phẫu thuật tạo hình điều trị lỗ niệu đạo mặt lưng dương vật</v>
          </cell>
          <cell r="G63" t="str">
            <v>B</v>
          </cell>
          <cell r="H63" t="str">
            <v>P1</v>
          </cell>
          <cell r="I63">
            <v>444</v>
          </cell>
          <cell r="J63">
            <v>444</v>
          </cell>
          <cell r="K63" t="str">
            <v xml:space="preserve">Phẫu thuật hạ tinh hoàn ẩn,  tinh hoàn lạc chỗ hoặc cắt bỏ tinh hoàn </v>
          </cell>
          <cell r="L63">
            <v>2035200</v>
          </cell>
          <cell r="M63" t="str">
            <v>Chưa bao gồm thuốc và oxy</v>
          </cell>
        </row>
        <row r="64">
          <cell r="B64" t="str">
            <v>10.0394.0435</v>
          </cell>
          <cell r="C64" t="str">
            <v>37.8D05.0435</v>
          </cell>
          <cell r="D64" t="str">
            <v>10.394</v>
          </cell>
          <cell r="E64" t="str">
            <v>Hạ tinh hoàn ẩn, tinh hoàn lạc chổ</v>
          </cell>
          <cell r="F64" t="str">
            <v>Hạ tinh hoàn ẩn, tinh hoàn lạc chổ</v>
          </cell>
          <cell r="G64" t="str">
            <v>B</v>
          </cell>
          <cell r="H64" t="str">
            <v>P1</v>
          </cell>
          <cell r="I64">
            <v>444</v>
          </cell>
          <cell r="J64">
            <v>444</v>
          </cell>
          <cell r="K64" t="str">
            <v xml:space="preserve">Phẫu thuật hạ tinh hoàn ẩn,  tinh hoàn lạc chỗ hoặc cắt bỏ tinh hoàn </v>
          </cell>
          <cell r="L64">
            <v>2035200</v>
          </cell>
          <cell r="M64" t="str">
            <v>Chưa bao gồm thuốc và oxy</v>
          </cell>
        </row>
        <row r="65">
          <cell r="B65" t="str">
            <v>10.0406.0435</v>
          </cell>
          <cell r="C65" t="str">
            <v>37.8D05.0435</v>
          </cell>
          <cell r="D65" t="str">
            <v>10.406</v>
          </cell>
          <cell r="E65" t="str">
            <v>Cắt bỏ tinh hoàn</v>
          </cell>
          <cell r="F65" t="str">
            <v>Cắt bỏ tinh hoàn</v>
          </cell>
          <cell r="G65" t="str">
            <v>C</v>
          </cell>
          <cell r="H65" t="str">
            <v>P3</v>
          </cell>
          <cell r="I65">
            <v>444</v>
          </cell>
          <cell r="J65">
            <v>444</v>
          </cell>
          <cell r="K65" t="str">
            <v xml:space="preserve">Phẫu thuật hạ tinh hoàn ẩn,  tinh hoàn lạc chỗ hoặc cắt bỏ tinh hoàn </v>
          </cell>
          <cell r="L65">
            <v>2035200</v>
          </cell>
          <cell r="M65" t="str">
            <v>Chưa bao gồm thuốc và oxy</v>
          </cell>
        </row>
        <row r="66">
          <cell r="B66" t="str">
            <v>10.0407.0435</v>
          </cell>
          <cell r="C66" t="str">
            <v>37.8D05.0435</v>
          </cell>
          <cell r="D66" t="str">
            <v>10.407</v>
          </cell>
          <cell r="E66" t="str">
            <v>Phẫu thuật xoắn, vỡ tinh hoàn</v>
          </cell>
          <cell r="F66" t="str">
            <v>Phẫu thuật xoắn, vỡ tinh hoàn</v>
          </cell>
          <cell r="G66" t="str">
            <v>C</v>
          </cell>
          <cell r="H66" t="str">
            <v>P2</v>
          </cell>
          <cell r="I66">
            <v>444</v>
          </cell>
          <cell r="J66">
            <v>444</v>
          </cell>
          <cell r="K66" t="str">
            <v xml:space="preserve">Phẫu thuật hạ tinh hoàn ẩn,  tinh hoàn lạc chỗ hoặc cắt bỏ tinh hoàn </v>
          </cell>
          <cell r="L66">
            <v>2035200</v>
          </cell>
          <cell r="M66" t="str">
            <v>Chưa bao gồm thuốc và oxy</v>
          </cell>
        </row>
        <row r="67">
          <cell r="B67" t="str">
            <v>03.4106.0436</v>
          </cell>
          <cell r="C67" t="str">
            <v>37.8D05.0436</v>
          </cell>
          <cell r="D67" t="str">
            <v>3.4106</v>
          </cell>
          <cell r="E67" t="str">
            <v>Nội soi đặt sonde JJ</v>
          </cell>
          <cell r="F67" t="str">
            <v>Nội soi đặt sonde JJ</v>
          </cell>
          <cell r="G67" t="str">
            <v>B</v>
          </cell>
          <cell r="H67" t="str">
            <v>P3</v>
          </cell>
          <cell r="I67">
            <v>445</v>
          </cell>
          <cell r="J67">
            <v>445</v>
          </cell>
          <cell r="K67" t="str">
            <v xml:space="preserve">Phẫu thuật nội soi đặt Sonde JJ </v>
          </cell>
          <cell r="L67">
            <v>1475400</v>
          </cell>
          <cell r="M67" t="str">
            <v>Chưa bao gồm sonde JJ, thuốc và oxy</v>
          </cell>
        </row>
        <row r="68">
          <cell r="B68" t="str">
            <v>10.0317.0436</v>
          </cell>
          <cell r="C68" t="str">
            <v>37.8D05.0436</v>
          </cell>
          <cell r="D68" t="str">
            <v>10.317</v>
          </cell>
          <cell r="E68" t="str">
            <v>Dẫn lưu bể thận tối thiểu</v>
          </cell>
          <cell r="F68" t="str">
            <v>Dẫn lưu bể thận tối thiểu</v>
          </cell>
          <cell r="G68" t="str">
            <v>B</v>
          </cell>
          <cell r="H68" t="str">
            <v>P2</v>
          </cell>
          <cell r="I68">
            <v>445</v>
          </cell>
          <cell r="J68">
            <v>445</v>
          </cell>
          <cell r="K68" t="str">
            <v xml:space="preserve">Phẫu thuật nội soi đặt Sonde JJ </v>
          </cell>
          <cell r="L68">
            <v>1475400</v>
          </cell>
          <cell r="M68" t="str">
            <v>Chưa bao gồm sonde JJ, thuốc và oxy</v>
          </cell>
        </row>
        <row r="69">
          <cell r="B69" t="str">
            <v>10.0319.0436</v>
          </cell>
          <cell r="C69" t="str">
            <v>37.8D05.0436</v>
          </cell>
          <cell r="D69" t="str">
            <v>10.319</v>
          </cell>
          <cell r="E69" t="str">
            <v>Dẫn lưu viêm tấy quanh thận, áp xe thận</v>
          </cell>
          <cell r="F69" t="str">
            <v>Dẫn lưu viêm tấy quanh thận, áp xe thận</v>
          </cell>
          <cell r="G69" t="str">
            <v>C</v>
          </cell>
          <cell r="H69" t="str">
            <v>P1</v>
          </cell>
          <cell r="I69">
            <v>445</v>
          </cell>
          <cell r="J69">
            <v>445</v>
          </cell>
          <cell r="K69" t="str">
            <v xml:space="preserve">Phẫu thuật nội soi đặt Sonde JJ </v>
          </cell>
          <cell r="L69">
            <v>1475400</v>
          </cell>
          <cell r="M69" t="str">
            <v>Chưa bao gồm sonde JJ, thuốc và oxy</v>
          </cell>
        </row>
        <row r="70">
          <cell r="B70" t="str">
            <v>10.0356.0436</v>
          </cell>
          <cell r="C70" t="str">
            <v>37.8D05.0436</v>
          </cell>
          <cell r="D70" t="str">
            <v>10.356</v>
          </cell>
          <cell r="E70" t="str">
            <v>Dẫn lưu nước tiểu bàng quang</v>
          </cell>
          <cell r="F70" t="str">
            <v>Dẫn lưu nước tiểu bàng quang</v>
          </cell>
          <cell r="G70" t="str">
            <v>C</v>
          </cell>
          <cell r="H70" t="str">
            <v>P2</v>
          </cell>
          <cell r="I70">
            <v>445</v>
          </cell>
          <cell r="J70">
            <v>445</v>
          </cell>
          <cell r="K70" t="str">
            <v xml:space="preserve">Phẫu thuật nội soi đặt Sonde JJ </v>
          </cell>
          <cell r="L70">
            <v>1475400</v>
          </cell>
          <cell r="M70" t="str">
            <v>Chưa bao gồm sonde JJ, thuốc và oxy</v>
          </cell>
        </row>
        <row r="71">
          <cell r="B71" t="str">
            <v>10.0357.0436</v>
          </cell>
          <cell r="C71" t="str">
            <v>37.8D05.0436</v>
          </cell>
          <cell r="D71" t="str">
            <v>10.357</v>
          </cell>
          <cell r="E71" t="str">
            <v>Dẫn lưu áp xe khoang Retzius</v>
          </cell>
          <cell r="F71" t="str">
            <v>Dẫn lưu áp xe khoang Retzius</v>
          </cell>
          <cell r="G71" t="str">
            <v>C</v>
          </cell>
          <cell r="H71" t="str">
            <v>P2</v>
          </cell>
          <cell r="I71">
            <v>445</v>
          </cell>
          <cell r="J71">
            <v>445</v>
          </cell>
          <cell r="K71" t="str">
            <v xml:space="preserve">Phẫu thuật nội soi đặt Sonde JJ </v>
          </cell>
          <cell r="L71">
            <v>1475400</v>
          </cell>
          <cell r="M71" t="str">
            <v>Chưa bao gồm sonde JJ, thuốc và oxy</v>
          </cell>
        </row>
        <row r="72">
          <cell r="B72" t="str">
            <v>10.0370.0436</v>
          </cell>
          <cell r="C72" t="str">
            <v>37.8D05.0436</v>
          </cell>
          <cell r="D72" t="str">
            <v>10.370</v>
          </cell>
          <cell r="E72" t="str">
            <v>Đưa một đầu niệu đạo ra ngoài da</v>
          </cell>
          <cell r="F72" t="str">
            <v>Đưa một đầu niệu đạo ra ngoài da</v>
          </cell>
          <cell r="G72" t="str">
            <v>B</v>
          </cell>
          <cell r="H72" t="str">
            <v>P1</v>
          </cell>
          <cell r="I72">
            <v>445</v>
          </cell>
          <cell r="J72">
            <v>445</v>
          </cell>
          <cell r="K72" t="str">
            <v xml:space="preserve">Phẫu thuật nội soi đặt Sonde JJ </v>
          </cell>
          <cell r="L72">
            <v>1475400</v>
          </cell>
          <cell r="M72" t="str">
            <v>Chưa bao gồm sonde JJ, thuốc và oxy</v>
          </cell>
        </row>
        <row r="73">
          <cell r="B73" t="str">
            <v>10.0371.0436</v>
          </cell>
          <cell r="C73" t="str">
            <v>37.8D05.0436</v>
          </cell>
          <cell r="D73" t="str">
            <v>10.371</v>
          </cell>
          <cell r="E73" t="str">
            <v>Dẫn lưu viêm tấy khung chậu do rò nước tiểu</v>
          </cell>
          <cell r="F73" t="str">
            <v>Dẫn lưu viêm tấy khung chậu do rò nước tiểu</v>
          </cell>
          <cell r="G73" t="str">
            <v>C</v>
          </cell>
          <cell r="H73" t="str">
            <v>P1</v>
          </cell>
          <cell r="I73">
            <v>445</v>
          </cell>
          <cell r="J73">
            <v>445</v>
          </cell>
          <cell r="K73" t="str">
            <v xml:space="preserve">Phẫu thuật nội soi đặt Sonde JJ </v>
          </cell>
          <cell r="L73">
            <v>1475400</v>
          </cell>
          <cell r="M73" t="str">
            <v>Chưa bao gồm sonde JJ, thuốc và oxy</v>
          </cell>
        </row>
        <row r="74">
          <cell r="B74" t="str">
            <v>10.0372.0436</v>
          </cell>
          <cell r="C74" t="str">
            <v>37.8D05.0436</v>
          </cell>
          <cell r="D74" t="str">
            <v>10.372</v>
          </cell>
          <cell r="E74" t="str">
            <v>Phẫu thuật áp xe tuyến tiền liệt</v>
          </cell>
          <cell r="F74" t="str">
            <v>Phẫu thuật áp xe tuyến tiền liệt</v>
          </cell>
          <cell r="G74" t="str">
            <v>C</v>
          </cell>
          <cell r="H74" t="str">
            <v>P2</v>
          </cell>
          <cell r="I74">
            <v>445</v>
          </cell>
          <cell r="J74">
            <v>445</v>
          </cell>
          <cell r="K74" t="str">
            <v xml:space="preserve">Phẫu thuật nội soi đặt Sonde JJ </v>
          </cell>
          <cell r="L74">
            <v>1475400</v>
          </cell>
          <cell r="M74" t="str">
            <v>Chưa bao gồm sonde JJ, thuốc và oxy</v>
          </cell>
        </row>
        <row r="75">
          <cell r="B75" t="str">
            <v>10.0403.0436</v>
          </cell>
          <cell r="C75" t="str">
            <v>37.8D05.0436</v>
          </cell>
          <cell r="D75" t="str">
            <v>10.403</v>
          </cell>
          <cell r="E75" t="str">
            <v>Phẫu thuật chữa cương cứng dương vật</v>
          </cell>
          <cell r="F75" t="str">
            <v>Phẫu thuật chữa cương cứng dương vật</v>
          </cell>
          <cell r="G75" t="str">
            <v>B</v>
          </cell>
          <cell r="H75" t="str">
            <v>P1</v>
          </cell>
          <cell r="I75">
            <v>445</v>
          </cell>
          <cell r="J75">
            <v>445</v>
          </cell>
          <cell r="K75" t="str">
            <v xml:space="preserve">Phẫu thuật nội soi đặt Sonde JJ </v>
          </cell>
          <cell r="L75">
            <v>1475400</v>
          </cell>
          <cell r="M75" t="str">
            <v>Chưa bao gồm sonde JJ, thuốc và oxy</v>
          </cell>
        </row>
        <row r="76">
          <cell r="B76" t="str">
            <v>10.0384.0437</v>
          </cell>
          <cell r="C76" t="str">
            <v>37.8D05.0437</v>
          </cell>
          <cell r="D76" t="str">
            <v>10.384</v>
          </cell>
          <cell r="E76" t="str">
            <v>Tạo hình dương vật do lệch lạc phái tính do gien</v>
          </cell>
          <cell r="F76" t="str">
            <v>Tạo hình dương vật do lệch lạc phái tính do gien</v>
          </cell>
          <cell r="G76" t="str">
            <v>A</v>
          </cell>
          <cell r="H76" t="str">
            <v>PDB</v>
          </cell>
          <cell r="I76">
            <v>446</v>
          </cell>
          <cell r="J76">
            <v>446</v>
          </cell>
          <cell r="K76" t="str">
            <v xml:space="preserve">Phẫu thuật tạo hình dương vật </v>
          </cell>
          <cell r="L76">
            <v>3703900</v>
          </cell>
          <cell r="M76" t="str">
            <v>Chưa bao gồm thuốc và oxy</v>
          </cell>
        </row>
        <row r="77">
          <cell r="B77" t="str">
            <v>28.0292.0437</v>
          </cell>
          <cell r="C77" t="str">
            <v>37.8D05.0437</v>
          </cell>
          <cell r="D77" t="str">
            <v>28.292</v>
          </cell>
          <cell r="E77" t="str">
            <v>Phẫu thuật tạo hình dương vật bằng vạt da có cuống mạch kế cận</v>
          </cell>
          <cell r="F77" t="str">
            <v>Phẫu thuật tạo hình dương vật bằng vạt da có cuống mạch kế cận</v>
          </cell>
          <cell r="G77" t="str">
            <v>B</v>
          </cell>
          <cell r="H77" t="str">
            <v>P1</v>
          </cell>
          <cell r="I77">
            <v>446</v>
          </cell>
          <cell r="J77">
            <v>446</v>
          </cell>
          <cell r="K77" t="str">
            <v xml:space="preserve">Phẫu thuật tạo hình dương vật </v>
          </cell>
          <cell r="L77">
            <v>3703900</v>
          </cell>
          <cell r="M77" t="str">
            <v>Chưa bao gồm thuốc và oxy</v>
          </cell>
        </row>
        <row r="78">
          <cell r="B78" t="str">
            <v>10.0473.0459</v>
          </cell>
          <cell r="C78" t="str">
            <v>37.8D05.0459</v>
          </cell>
          <cell r="D78" t="str">
            <v>10.473</v>
          </cell>
          <cell r="E78" t="str">
            <v>Cắt u tá tràng</v>
          </cell>
          <cell r="F78" t="str">
            <v>Cắt u tá tràng</v>
          </cell>
          <cell r="G78" t="str">
            <v>C</v>
          </cell>
          <cell r="H78" t="str">
            <v>P1</v>
          </cell>
          <cell r="I78">
            <v>468</v>
          </cell>
          <cell r="J78">
            <v>468</v>
          </cell>
          <cell r="K78" t="str">
            <v xml:space="preserve">Phẫu thuật cắt ruột thừa </v>
          </cell>
          <cell r="L78">
            <v>2277400</v>
          </cell>
          <cell r="M78" t="str">
            <v>Chưa bao gồm thuốc và oxy</v>
          </cell>
        </row>
        <row r="79">
          <cell r="B79" t="str">
            <v>10.0475.0459</v>
          </cell>
          <cell r="C79" t="str">
            <v>37.8D05.0459</v>
          </cell>
          <cell r="D79" t="str">
            <v>10.475</v>
          </cell>
          <cell r="E79" t="str">
            <v>Khâu vùi túi thừa tá tràng</v>
          </cell>
          <cell r="F79" t="str">
            <v>Khâu vùi túi thừa tá tràng</v>
          </cell>
          <cell r="G79" t="str">
            <v>B</v>
          </cell>
          <cell r="H79" t="str">
            <v>P1</v>
          </cell>
          <cell r="I79">
            <v>468</v>
          </cell>
          <cell r="J79">
            <v>468</v>
          </cell>
          <cell r="K79" t="str">
            <v xml:space="preserve">Phẫu thuật cắt ruột thừa </v>
          </cell>
          <cell r="L79">
            <v>2277400</v>
          </cell>
          <cell r="M79" t="str">
            <v>Chưa bao gồm thuốc và oxy</v>
          </cell>
        </row>
        <row r="80">
          <cell r="B80" t="str">
            <v>10.0476.0459</v>
          </cell>
          <cell r="C80" t="str">
            <v>37.8D05.0459</v>
          </cell>
          <cell r="D80" t="str">
            <v>10.476</v>
          </cell>
          <cell r="E80" t="str">
            <v>Cắt túi thừa tá tràng</v>
          </cell>
          <cell r="F80" t="str">
            <v xml:space="preserve">Cắt túi thừa tá tràng </v>
          </cell>
          <cell r="G80" t="str">
            <v>B</v>
          </cell>
          <cell r="H80" t="str">
            <v>P1</v>
          </cell>
          <cell r="I80">
            <v>468</v>
          </cell>
          <cell r="J80">
            <v>468</v>
          </cell>
          <cell r="K80" t="str">
            <v xml:space="preserve">Phẫu thuật cắt ruột thừa </v>
          </cell>
          <cell r="L80">
            <v>2277400</v>
          </cell>
          <cell r="M80" t="str">
            <v>Chưa bao gồm thuốc và oxy</v>
          </cell>
        </row>
        <row r="81">
          <cell r="B81" t="str">
            <v>10.0506.0459</v>
          </cell>
          <cell r="C81" t="str">
            <v>37.8D05.0459</v>
          </cell>
          <cell r="D81" t="str">
            <v>10.506</v>
          </cell>
          <cell r="E81" t="str">
            <v>Cắt ruột thừa đơn thuần</v>
          </cell>
          <cell r="F81" t="str">
            <v>Cắt ruột thừa đơn thuần</v>
          </cell>
          <cell r="G81" t="str">
            <v>D</v>
          </cell>
          <cell r="H81" t="str">
            <v>P2</v>
          </cell>
          <cell r="I81">
            <v>468</v>
          </cell>
          <cell r="J81">
            <v>468</v>
          </cell>
          <cell r="K81" t="str">
            <v xml:space="preserve">Phẫu thuật cắt ruột thừa </v>
          </cell>
          <cell r="L81">
            <v>2277400</v>
          </cell>
          <cell r="M81" t="str">
            <v>Chưa bao gồm thuốc và oxy</v>
          </cell>
        </row>
        <row r="82">
          <cell r="B82" t="str">
            <v>10.0507.0459</v>
          </cell>
          <cell r="C82" t="str">
            <v>37.8D05.0459</v>
          </cell>
          <cell r="D82" t="str">
            <v>10.507</v>
          </cell>
          <cell r="E82" t="str">
            <v>Cắt ruột thừa, lau rửa ổ bụng</v>
          </cell>
          <cell r="F82" t="str">
            <v>Cắt ruột thừa, lau rửa ổ bụng</v>
          </cell>
          <cell r="G82" t="str">
            <v>C</v>
          </cell>
          <cell r="H82" t="str">
            <v>P2</v>
          </cell>
          <cell r="I82">
            <v>468</v>
          </cell>
          <cell r="J82">
            <v>468</v>
          </cell>
          <cell r="K82" t="str">
            <v xml:space="preserve">Phẫu thuật cắt ruột thừa </v>
          </cell>
          <cell r="L82">
            <v>2277400</v>
          </cell>
          <cell r="M82" t="str">
            <v>Chưa bao gồm thuốc và oxy</v>
          </cell>
        </row>
        <row r="83">
          <cell r="B83" t="str">
            <v>10.0508.0459</v>
          </cell>
          <cell r="C83" t="str">
            <v>37.8D05.0459</v>
          </cell>
          <cell r="D83" t="str">
            <v>10.508</v>
          </cell>
          <cell r="E83" t="str">
            <v>Cắt ruột thừa, dẫn lưu ổ áp xe</v>
          </cell>
          <cell r="F83" t="str">
            <v>Cắt ruột thừa, dẫn lưu ổ áp xe</v>
          </cell>
          <cell r="G83" t="str">
            <v>C</v>
          </cell>
          <cell r="H83" t="str">
            <v>P2</v>
          </cell>
          <cell r="I83">
            <v>468</v>
          </cell>
          <cell r="J83">
            <v>468</v>
          </cell>
          <cell r="K83" t="str">
            <v xml:space="preserve">Phẫu thuật cắt ruột thừa </v>
          </cell>
          <cell r="L83">
            <v>2277400</v>
          </cell>
          <cell r="M83" t="str">
            <v>Chưa bao gồm thuốc và oxy</v>
          </cell>
        </row>
        <row r="84">
          <cell r="B84" t="str">
            <v>10.0510.0459</v>
          </cell>
          <cell r="C84" t="str">
            <v>37.8D05.0459</v>
          </cell>
          <cell r="D84" t="str">
            <v>10.510</v>
          </cell>
          <cell r="E84" t="str">
            <v>Các phẫu thuật ruột thừa khác</v>
          </cell>
          <cell r="F84" t="str">
            <v>Các phẫu thuật ruột thừa khác</v>
          </cell>
          <cell r="G84" t="str">
            <v>B</v>
          </cell>
          <cell r="H84" t="str">
            <v>P2</v>
          </cell>
          <cell r="I84">
            <v>468</v>
          </cell>
          <cell r="J84">
            <v>468</v>
          </cell>
          <cell r="K84" t="str">
            <v xml:space="preserve">Phẫu thuật cắt ruột thừa </v>
          </cell>
          <cell r="L84">
            <v>2277400</v>
          </cell>
          <cell r="M84" t="str">
            <v>Chưa bao gồm thuốc và oxy</v>
          </cell>
        </row>
        <row r="85">
          <cell r="B85" t="str">
            <v>27.0175.0459</v>
          </cell>
          <cell r="C85" t="str">
            <v>37.8D05.0459</v>
          </cell>
          <cell r="D85" t="str">
            <v>27.175</v>
          </cell>
          <cell r="E85" t="str">
            <v>Phẫu thuật nội soi khâu vết thương ruột non + đưa ruột non ra da trên dòng</v>
          </cell>
          <cell r="F85" t="str">
            <v>Phẫu thuật nội soi khâu vết thương ruột non + đưa ruột non ra da trên dòng</v>
          </cell>
          <cell r="G85" t="str">
            <v>B</v>
          </cell>
          <cell r="H85" t="str">
            <v>P1</v>
          </cell>
          <cell r="I85">
            <v>468</v>
          </cell>
          <cell r="J85">
            <v>468</v>
          </cell>
          <cell r="K85" t="str">
            <v xml:space="preserve">Phẫu thuật cắt ruột thừa </v>
          </cell>
          <cell r="L85">
            <v>2277400</v>
          </cell>
          <cell r="M85" t="str">
            <v>Chưa bao gồm thuốc và oxy</v>
          </cell>
        </row>
        <row r="86">
          <cell r="B86" t="str">
            <v>27.0206.0459</v>
          </cell>
          <cell r="C86" t="str">
            <v>37.8D05.0459</v>
          </cell>
          <cell r="D86" t="str">
            <v>27.206</v>
          </cell>
          <cell r="E86" t="str">
            <v>Phẫu thuật nội soi cắt túi thừa đại tràng</v>
          </cell>
          <cell r="F86" t="str">
            <v>Phẫu thuật nội soi cắt túi thừa đại tràng</v>
          </cell>
          <cell r="G86" t="str">
            <v>B</v>
          </cell>
          <cell r="H86" t="str">
            <v>P1</v>
          </cell>
          <cell r="I86">
            <v>468</v>
          </cell>
          <cell r="J86">
            <v>468</v>
          </cell>
          <cell r="K86" t="str">
            <v xml:space="preserve">Phẫu thuật cắt ruột thừa </v>
          </cell>
          <cell r="L86">
            <v>2277400</v>
          </cell>
          <cell r="M86" t="str">
            <v>Chưa bao gồm thuốc và oxy</v>
          </cell>
        </row>
        <row r="87">
          <cell r="B87" t="str">
            <v>27.0207.0459</v>
          </cell>
          <cell r="C87" t="str">
            <v>37.8D05.0459</v>
          </cell>
          <cell r="D87" t="str">
            <v>27.207</v>
          </cell>
          <cell r="E87" t="str">
            <v>Phẫu thuật nội soi khâu thủng đại tràng</v>
          </cell>
          <cell r="F87" t="str">
            <v>Phẫu thuật nội soi khâu thủng đại tràng</v>
          </cell>
          <cell r="G87" t="str">
            <v>B</v>
          </cell>
          <cell r="H87" t="str">
            <v>P1</v>
          </cell>
          <cell r="I87">
            <v>468</v>
          </cell>
          <cell r="J87">
            <v>468</v>
          </cell>
          <cell r="K87" t="str">
            <v xml:space="preserve">Phẫu thuật cắt ruột thừa </v>
          </cell>
          <cell r="L87">
            <v>2277400</v>
          </cell>
          <cell r="M87" t="str">
            <v>Chưa bao gồm thuốc và oxy</v>
          </cell>
        </row>
        <row r="88">
          <cell r="B88" t="str">
            <v>27.208b.0459</v>
          </cell>
          <cell r="C88" t="str">
            <v>37.8D05.0459</v>
          </cell>
          <cell r="D88" t="str">
            <v>27.208b</v>
          </cell>
          <cell r="E88" t="str">
            <v>Phẫu thuật nội soi khâu vết thương đại tràng</v>
          </cell>
          <cell r="F88" t="str">
            <v>Phẫu thuật nội soi khâu vết thương đại tràng</v>
          </cell>
          <cell r="G88" t="str">
            <v>B</v>
          </cell>
          <cell r="H88" t="str">
            <v>P1</v>
          </cell>
          <cell r="I88">
            <v>468</v>
          </cell>
          <cell r="J88">
            <v>468</v>
          </cell>
          <cell r="K88" t="str">
            <v xml:space="preserve">Phẫu thuật cắt ruột thừa </v>
          </cell>
          <cell r="L88">
            <v>2277400</v>
          </cell>
          <cell r="M88" t="str">
            <v>Chưa bao gồm thuốc và oxy</v>
          </cell>
        </row>
        <row r="89">
          <cell r="B89" t="str">
            <v>27.0227.0459</v>
          </cell>
          <cell r="C89" t="str">
            <v>37.8D05.0459</v>
          </cell>
          <cell r="D89" t="str">
            <v>27.227</v>
          </cell>
          <cell r="E89" t="str">
            <v>Phẫu thuật nội soi khâu thủng trực tràng</v>
          </cell>
          <cell r="F89" t="str">
            <v>Phẫu thuật nội soi khâu thủng trực tràng</v>
          </cell>
          <cell r="G89" t="str">
            <v>B</v>
          </cell>
          <cell r="H89" t="str">
            <v>P1</v>
          </cell>
          <cell r="I89">
            <v>468</v>
          </cell>
          <cell r="J89">
            <v>468</v>
          </cell>
          <cell r="K89" t="str">
            <v xml:space="preserve">Phẫu thuật cắt ruột thừa </v>
          </cell>
          <cell r="L89">
            <v>2277400</v>
          </cell>
          <cell r="M89" t="str">
            <v>Chưa bao gồm thuốc và oxy</v>
          </cell>
        </row>
        <row r="90">
          <cell r="B90" t="str">
            <v>27.0229.0459</v>
          </cell>
          <cell r="C90" t="str">
            <v>37.8D05.0459</v>
          </cell>
          <cell r="D90" t="str">
            <v>27.229</v>
          </cell>
          <cell r="E90" t="str">
            <v>Phẫu thuật nội soi khâu vết thương trực tràng</v>
          </cell>
          <cell r="F90" t="str">
            <v>Phẫu thuật nội soi khâu vết thương trực tràng</v>
          </cell>
          <cell r="G90" t="str">
            <v>B</v>
          </cell>
          <cell r="H90" t="str">
            <v>P1</v>
          </cell>
          <cell r="I90">
            <v>468</v>
          </cell>
          <cell r="J90">
            <v>468</v>
          </cell>
          <cell r="K90" t="str">
            <v xml:space="preserve">Phẫu thuật cắt ruột thừa </v>
          </cell>
          <cell r="L90">
            <v>2277400</v>
          </cell>
          <cell r="M90" t="str">
            <v>Chưa bao gồm thuốc và oxy</v>
          </cell>
        </row>
        <row r="91">
          <cell r="B91" t="str">
            <v>27.0183.0462</v>
          </cell>
          <cell r="C91" t="str">
            <v>37.8D05.0462</v>
          </cell>
          <cell r="D91" t="str">
            <v>27.183</v>
          </cell>
          <cell r="E91" t="str">
            <v>Phẫu thuật nội soi tháo lồng ruột và cố định manh tràng</v>
          </cell>
          <cell r="F91" t="str">
            <v>Phẫu thuật nội soi tháo lồng ruột và cố định manh tràng</v>
          </cell>
          <cell r="G91" t="str">
            <v>B</v>
          </cell>
          <cell r="H91" t="str">
            <v>P1</v>
          </cell>
          <cell r="I91">
            <v>472</v>
          </cell>
          <cell r="J91">
            <v>472</v>
          </cell>
          <cell r="K91" t="str">
            <v xml:space="preserve">Phẫu thuật nội soi cố định trực tràng </v>
          </cell>
          <cell r="L91">
            <v>3692400</v>
          </cell>
          <cell r="M91" t="str">
            <v>Chưa bao gồm tấm nâng trực tràng, dao siêu âm hoặc dao hàn mô hoặc dao hàn mạch, thuốc và oxy</v>
          </cell>
        </row>
        <row r="92">
          <cell r="B92" t="str">
            <v>27.0225.0462</v>
          </cell>
          <cell r="C92" t="str">
            <v>37.8D05.0462</v>
          </cell>
          <cell r="D92" t="str">
            <v>27.225</v>
          </cell>
          <cell r="E92" t="str">
            <v>Phẫu thuật nội soi cố định trực tràng</v>
          </cell>
          <cell r="F92" t="str">
            <v>Phẫu thuật nội soi cố định trực tràng</v>
          </cell>
          <cell r="G92" t="str">
            <v>B</v>
          </cell>
          <cell r="H92" t="str">
            <v>P1</v>
          </cell>
          <cell r="I92">
            <v>472</v>
          </cell>
          <cell r="J92">
            <v>472</v>
          </cell>
          <cell r="K92" t="str">
            <v xml:space="preserve">Phẫu thuật nội soi cố định trực tràng </v>
          </cell>
          <cell r="L92">
            <v>3692400</v>
          </cell>
          <cell r="M92" t="str">
            <v>Chưa bao gồm tấm nâng trực tràng, dao siêu âm hoặc dao hàn mô hoặc dao hàn mạch, thuốc và oxy</v>
          </cell>
        </row>
        <row r="93">
          <cell r="B93" t="str">
            <v>27.0226.0462</v>
          </cell>
          <cell r="C93" t="str">
            <v>37.8D05.0462</v>
          </cell>
          <cell r="D93" t="str">
            <v>27.226</v>
          </cell>
          <cell r="E93" t="str">
            <v>Phẫu thuật nội soi cố định trực tràng + cắt đoạn đại tràng</v>
          </cell>
          <cell r="F93" t="str">
            <v>Phẫu thuật nội soi cố định trực tràng + cắt đoạn đại tràng</v>
          </cell>
          <cell r="G93" t="str">
            <v>B</v>
          </cell>
          <cell r="H93" t="str">
            <v>P1</v>
          </cell>
          <cell r="I93">
            <v>472</v>
          </cell>
          <cell r="J93">
            <v>472</v>
          </cell>
          <cell r="K93" t="str">
            <v xml:space="preserve">Phẫu thuật nội soi cố định trực tràng </v>
          </cell>
          <cell r="L93">
            <v>3692400</v>
          </cell>
          <cell r="M93" t="str">
            <v>Chưa bao gồm tấm nâng trực tràng, dao siêu âm hoặc dao hàn mô hoặc dao hàn mạch, thuốc và oxy</v>
          </cell>
        </row>
        <row r="94">
          <cell r="B94" t="str">
            <v>27.0234.0462</v>
          </cell>
          <cell r="C94" t="str">
            <v>37.8D05.0462</v>
          </cell>
          <cell r="D94" t="str">
            <v>27.234</v>
          </cell>
          <cell r="E94" t="str">
            <v>Phẫu thuật nội soi cố định trực tràng trong điều trị sa trực tràng</v>
          </cell>
          <cell r="F94" t="str">
            <v>Phẫu thuật nội soi cố định trực tràng trong điều trị sa trực tràng</v>
          </cell>
          <cell r="G94" t="str">
            <v>A</v>
          </cell>
          <cell r="H94" t="str">
            <v>P1</v>
          </cell>
          <cell r="I94">
            <v>472</v>
          </cell>
          <cell r="J94">
            <v>472</v>
          </cell>
          <cell r="K94" t="str">
            <v xml:space="preserve">Phẫu thuật nội soi cố định trực tràng </v>
          </cell>
          <cell r="L94">
            <v>3692400</v>
          </cell>
          <cell r="M94" t="str">
            <v>Chưa bao gồm tấm nâng trực tràng, dao siêu âm hoặc dao hàn mô hoặc dao hàn mạch, thuốc và oxy</v>
          </cell>
        </row>
        <row r="95">
          <cell r="B95" t="str">
            <v>27.0235.0462</v>
          </cell>
          <cell r="C95" t="str">
            <v>37.8D05.0462</v>
          </cell>
          <cell r="D95" t="str">
            <v>27.235</v>
          </cell>
          <cell r="E95" t="str">
            <v>Phẫu thuật nội soi cố định trực tràng bằng lưới trong điều trị sa trực tràng</v>
          </cell>
          <cell r="F95" t="str">
            <v>Phẫu thuật nội soi cố định trực tràng bằng lưới trong điều trị sa trực tràng</v>
          </cell>
          <cell r="G95" t="str">
            <v>A</v>
          </cell>
          <cell r="H95" t="str">
            <v>P1</v>
          </cell>
          <cell r="I95">
            <v>472</v>
          </cell>
          <cell r="J95">
            <v>472</v>
          </cell>
          <cell r="K95" t="str">
            <v xml:space="preserve">Phẫu thuật nội soi cố định trực tràng </v>
          </cell>
          <cell r="L95">
            <v>3692400</v>
          </cell>
          <cell r="M95" t="str">
            <v>Chưa bao gồm tấm nâng trực tràng, dao siêu âm hoặc dao hàn mô hoặc dao hàn mạch, thuốc và oxy</v>
          </cell>
        </row>
        <row r="96">
          <cell r="B96" t="str">
            <v>03.2688.0464</v>
          </cell>
          <cell r="C96" t="str">
            <v>37.8D05.0464</v>
          </cell>
          <cell r="D96" t="str">
            <v>3.2688</v>
          </cell>
          <cell r="E96" t="str">
            <v>Dẫn lưu đường mật ra da do ung thư</v>
          </cell>
          <cell r="F96" t="str">
            <v>Dẫn lưu đường mật ra da do ung thư</v>
          </cell>
          <cell r="G96" t="str">
            <v>B</v>
          </cell>
          <cell r="H96">
            <v>0</v>
          </cell>
          <cell r="I96">
            <v>474</v>
          </cell>
          <cell r="J96">
            <v>474</v>
          </cell>
          <cell r="K96" t="str">
            <v>Phẫu thuật dẫn lưu trong (nối tắt) hoặc dẫn lưu ngoài</v>
          </cell>
          <cell r="L96">
            <v>2367100</v>
          </cell>
          <cell r="M96" t="str">
            <v>Chưa bao gồm kẹp khóa mạch máu, miếng cầm máu, máy cắt nối tự động và ghim khâu máy cắt nối.</v>
          </cell>
        </row>
        <row r="97">
          <cell r="B97" t="str">
            <v>03.3443.0464</v>
          </cell>
          <cell r="C97" t="str">
            <v>37.8D05.0464</v>
          </cell>
          <cell r="D97" t="str">
            <v>3.3443</v>
          </cell>
          <cell r="E97" t="str">
            <v>Dẫn lưu túi mật</v>
          </cell>
          <cell r="F97" t="str">
            <v>Dẫn lưu túi mật</v>
          </cell>
          <cell r="G97" t="str">
            <v>C</v>
          </cell>
          <cell r="H97" t="str">
            <v>P3</v>
          </cell>
          <cell r="I97">
            <v>474</v>
          </cell>
          <cell r="J97">
            <v>474</v>
          </cell>
          <cell r="K97" t="str">
            <v>Phẫu thuật dẫn lưu trong (nối tắt) hoặc dẫn lưu ngoài</v>
          </cell>
          <cell r="L97">
            <v>2367100</v>
          </cell>
          <cell r="M97" t="str">
            <v>Chưa bao gồm kẹp khóa mạch máu, miếng cầm máu, máy cắt nối tự động và ghim khâu máy cắt nối.</v>
          </cell>
        </row>
        <row r="98">
          <cell r="B98" t="str">
            <v>03.3482.0464</v>
          </cell>
          <cell r="C98" t="str">
            <v>37.8D05.0464</v>
          </cell>
          <cell r="D98" t="str">
            <v>3.3482</v>
          </cell>
          <cell r="E98" t="str">
            <v>Dẫn lưu đài bể thận qua da</v>
          </cell>
          <cell r="F98" t="str">
            <v>Dẫn lưu đài bể thận qua da [nhi]</v>
          </cell>
          <cell r="G98" t="str">
            <v>B</v>
          </cell>
          <cell r="H98" t="str">
            <v>P1</v>
          </cell>
          <cell r="I98">
            <v>474</v>
          </cell>
          <cell r="J98">
            <v>474</v>
          </cell>
          <cell r="K98" t="str">
            <v>Phẫu thuật dẫn lưu trong (nối tắt) hoặc dẫn lưu ngoài</v>
          </cell>
          <cell r="L98">
            <v>2367100</v>
          </cell>
          <cell r="M98" t="str">
            <v>Chưa bao gồm kẹp khóa mạch máu, miếng cầm máu, máy cắt nối tự động và ghim khâu máy cắt nối.</v>
          </cell>
        </row>
        <row r="99">
          <cell r="B99" t="str">
            <v>03.3489.0464</v>
          </cell>
          <cell r="C99" t="str">
            <v>37.8D05.0464</v>
          </cell>
          <cell r="D99" t="str">
            <v>3.3489</v>
          </cell>
          <cell r="E99" t="str">
            <v>Dẫn lưu viêm tấy quanh thận, áp xe thận</v>
          </cell>
          <cell r="F99" t="str">
            <v>Dẫn lưu viêm tấy quanh thận, áp xe thận</v>
          </cell>
          <cell r="G99" t="str">
            <v>C</v>
          </cell>
          <cell r="H99" t="str">
            <v>P2</v>
          </cell>
          <cell r="I99">
            <v>474</v>
          </cell>
          <cell r="J99">
            <v>474</v>
          </cell>
          <cell r="K99" t="str">
            <v>Phẫu thuật dẫn lưu trong (nối tắt) hoặc dẫn lưu ngoài</v>
          </cell>
          <cell r="L99">
            <v>2367100</v>
          </cell>
          <cell r="M99" t="str">
            <v>Chưa bao gồm kẹp khóa mạch máu, miếng cầm máu, máy cắt nối tự động và ghim khâu máy cắt nối.</v>
          </cell>
        </row>
        <row r="100">
          <cell r="B100" t="str">
            <v>10.0334.0464</v>
          </cell>
          <cell r="C100" t="str">
            <v>37.8D05.0464</v>
          </cell>
          <cell r="D100" t="str">
            <v>10.334</v>
          </cell>
          <cell r="E100" t="str">
            <v>Đưa niệu quản ra da đơn thuần ± thắt ĐM chậu trong</v>
          </cell>
          <cell r="F100" t="str">
            <v>Đưa niệu quản ra da đơn thuần ± thắt ĐM chậu trong</v>
          </cell>
          <cell r="G100" t="str">
            <v>B</v>
          </cell>
          <cell r="H100" t="str">
            <v>P1</v>
          </cell>
          <cell r="I100">
            <v>474</v>
          </cell>
          <cell r="J100">
            <v>474</v>
          </cell>
          <cell r="K100" t="str">
            <v>Phẫu thuật dẫn lưu trong (nối tắt) hoặc dẫn lưu ngoài</v>
          </cell>
          <cell r="L100">
            <v>2367100</v>
          </cell>
          <cell r="M100" t="str">
            <v>Chưa bao gồm kẹp khóa mạch máu, miếng cầm máu, máy cắt nối tự động và ghim khâu máy cắt nối.</v>
          </cell>
        </row>
        <row r="101">
          <cell r="B101" t="str">
            <v>10.0453.0464</v>
          </cell>
          <cell r="C101" t="str">
            <v>37.8D05.0464</v>
          </cell>
          <cell r="D101" t="str">
            <v>10.453</v>
          </cell>
          <cell r="E101" t="str">
            <v>Nối vị tràng</v>
          </cell>
          <cell r="F101" t="str">
            <v>Nối vị tràng</v>
          </cell>
          <cell r="G101" t="str">
            <v>C</v>
          </cell>
          <cell r="H101" t="str">
            <v>P3</v>
          </cell>
          <cell r="I101">
            <v>474</v>
          </cell>
          <cell r="J101">
            <v>474</v>
          </cell>
          <cell r="K101" t="str">
            <v>Phẫu thuật dẫn lưu trong (nối tắt) hoặc dẫn lưu ngoài</v>
          </cell>
          <cell r="L101">
            <v>2367100</v>
          </cell>
          <cell r="M101" t="str">
            <v>Chưa bao gồm kẹp khóa mạch máu, miếng cầm máu, máy cắt nối tự động và ghim khâu máy cắt nối.</v>
          </cell>
        </row>
        <row r="102">
          <cell r="B102" t="str">
            <v>10.0643.0464</v>
          </cell>
          <cell r="C102" t="str">
            <v>37.8D05.0464</v>
          </cell>
          <cell r="D102" t="str">
            <v>10.643</v>
          </cell>
          <cell r="E102" t="str">
            <v>Nối nang tụy với dạ dày</v>
          </cell>
          <cell r="F102" t="str">
            <v>Nối nang tụy với dạ dày</v>
          </cell>
          <cell r="G102" t="str">
            <v>C</v>
          </cell>
          <cell r="H102" t="str">
            <v>P1</v>
          </cell>
          <cell r="I102">
            <v>474</v>
          </cell>
          <cell r="J102">
            <v>474</v>
          </cell>
          <cell r="K102" t="str">
            <v>Phẫu thuật dẫn lưu trong (nối tắt) hoặc dẫn lưu ngoài</v>
          </cell>
          <cell r="L102">
            <v>2367100</v>
          </cell>
          <cell r="M102" t="str">
            <v>Chưa bao gồm kẹp khóa mạch máu, miếng cầm máu, máy cắt nối tự động và ghim khâu máy cắt nối, thuốc và oxy</v>
          </cell>
        </row>
        <row r="103">
          <cell r="B103" t="str">
            <v>10.0644.0464</v>
          </cell>
          <cell r="C103" t="str">
            <v>37.8D05.0464</v>
          </cell>
          <cell r="D103" t="str">
            <v>10.644</v>
          </cell>
          <cell r="E103" t="str">
            <v>Nối nang tụy với hỗng tràng</v>
          </cell>
          <cell r="F103" t="str">
            <v>Nối nang tụy với hỗng tràng</v>
          </cell>
          <cell r="G103" t="str">
            <v>C</v>
          </cell>
          <cell r="H103" t="str">
            <v>P1</v>
          </cell>
          <cell r="I103">
            <v>474</v>
          </cell>
          <cell r="J103">
            <v>474</v>
          </cell>
          <cell r="K103" t="str">
            <v>Phẫu thuật dẫn lưu trong (nối tắt) hoặc dẫn lưu ngoài</v>
          </cell>
          <cell r="L103">
            <v>2367100</v>
          </cell>
          <cell r="M103" t="str">
            <v>Chưa bao gồm kẹp khóa mạch máu, miếng cầm máu, máy cắt nối tự động và ghim khâu máy cắt nối, thuốc và oxy</v>
          </cell>
        </row>
        <row r="104">
          <cell r="B104" t="str">
            <v>10.0664.0464</v>
          </cell>
          <cell r="C104" t="str">
            <v>37.8D05.0464</v>
          </cell>
          <cell r="D104" t="str">
            <v>10.664</v>
          </cell>
          <cell r="E104" t="str">
            <v>Phẫu thuật Mercadier điều trị sỏi tụy, viêm tụy mạn</v>
          </cell>
          <cell r="F104" t="str">
            <v>Phẫu thuật Mercadier điều trị sỏi tụy, viêm tụy mạn</v>
          </cell>
          <cell r="G104" t="str">
            <v>B</v>
          </cell>
          <cell r="H104" t="str">
            <v>P1</v>
          </cell>
          <cell r="I104">
            <v>474</v>
          </cell>
          <cell r="J104">
            <v>474</v>
          </cell>
          <cell r="K104" t="str">
            <v>Phẫu thuật dẫn lưu trong (nối tắt) hoặc dẫn lưu ngoài</v>
          </cell>
          <cell r="L104">
            <v>2367100</v>
          </cell>
          <cell r="M104" t="str">
            <v>Chưa bao gồm kẹp khóa mạch máu, miếng cầm máu, máy cắt nối tự động và ghim khâu máy cắt nối, thuốc và oxy</v>
          </cell>
        </row>
        <row r="105">
          <cell r="B105" t="str">
            <v>10.0669.0464</v>
          </cell>
          <cell r="C105" t="str">
            <v>37.8D05.0464</v>
          </cell>
          <cell r="D105" t="str">
            <v>10.669</v>
          </cell>
          <cell r="E105" t="str">
            <v>Lấy tổ chức tụy hoại tử, dẫn lưu</v>
          </cell>
          <cell r="F105" t="str">
            <v>Lấy tổ chức tụy hoại tử, dẫn lưu</v>
          </cell>
          <cell r="G105" t="str">
            <v>B</v>
          </cell>
          <cell r="H105" t="str">
            <v>P1</v>
          </cell>
          <cell r="I105">
            <v>474</v>
          </cell>
          <cell r="J105">
            <v>474</v>
          </cell>
          <cell r="K105" t="str">
            <v>Phẫu thuật dẫn lưu trong (nối tắt) hoặc dẫn lưu ngoài</v>
          </cell>
          <cell r="L105">
            <v>2367100</v>
          </cell>
          <cell r="M105" t="str">
            <v>Chưa bao gồm kẹp khóa mạch máu, miếng cầm máu, máy cắt nối tự động và ghim khâu máy cắt nối, thuốc và oxy</v>
          </cell>
        </row>
        <row r="106">
          <cell r="B106" t="str">
            <v>27.0170.0464</v>
          </cell>
          <cell r="C106" t="str">
            <v>37.8D05.0464</v>
          </cell>
          <cell r="D106" t="str">
            <v>27.170</v>
          </cell>
          <cell r="E106" t="str">
            <v>Phẫu thuật nội soi cắt túi thừa tá tràng</v>
          </cell>
          <cell r="F106" t="str">
            <v>Phẫu thuật nội soi cắt túi thừa tá tràng</v>
          </cell>
          <cell r="G106" t="str">
            <v>B</v>
          </cell>
          <cell r="H106" t="str">
            <v>PDB</v>
          </cell>
          <cell r="I106">
            <v>474</v>
          </cell>
          <cell r="J106">
            <v>474</v>
          </cell>
          <cell r="K106" t="str">
            <v>Phẫu thuật dẫn lưu trong (nối tắt) hoặc dẫn lưu ngoài</v>
          </cell>
          <cell r="L106">
            <v>2367100</v>
          </cell>
          <cell r="M106" t="str">
            <v>Chưa bao gồm kẹp khóa mạch máu, miếng cầm máu, máy cắt nối tự động và ghim khâu máy cắt nối, thuốc và oxy</v>
          </cell>
        </row>
        <row r="107">
          <cell r="B107" t="str">
            <v>27.0172.0464</v>
          </cell>
          <cell r="C107" t="str">
            <v>37.8D05.0464</v>
          </cell>
          <cell r="D107" t="str">
            <v>27.172</v>
          </cell>
          <cell r="E107" t="str">
            <v>Phẫu thuật nội soi khâu thủng ruột non</v>
          </cell>
          <cell r="F107" t="str">
            <v>Phẫu thuật nội soi khâu thủng ruột non</v>
          </cell>
          <cell r="G107" t="str">
            <v>B</v>
          </cell>
          <cell r="H107" t="str">
            <v>P1</v>
          </cell>
          <cell r="I107">
            <v>474</v>
          </cell>
          <cell r="J107">
            <v>474</v>
          </cell>
          <cell r="K107" t="str">
            <v>Phẫu thuật dẫn lưu trong (nối tắt) hoặc dẫn lưu ngoài</v>
          </cell>
          <cell r="L107">
            <v>2367100</v>
          </cell>
          <cell r="M107" t="str">
            <v>Chưa bao gồm kẹp khóa mạch máu, miếng cầm máu, máy cắt nối tự động và ghim khâu máy cắt nối, thuốc và oxy</v>
          </cell>
        </row>
        <row r="108">
          <cell r="B108" t="str">
            <v>03.3289.0491</v>
          </cell>
          <cell r="C108" t="str">
            <v>37.8D05.0491</v>
          </cell>
          <cell r="D108" t="str">
            <v>3.3289</v>
          </cell>
          <cell r="E108" t="str">
            <v>Phẫu thuật điều trị xoắn dạ dày</v>
          </cell>
          <cell r="F108" t="str">
            <v>Phẫu thuật điều trị xoắn dạ dày</v>
          </cell>
          <cell r="G108" t="str">
            <v>B</v>
          </cell>
          <cell r="H108" t="str">
            <v>P1</v>
          </cell>
          <cell r="I108">
            <v>501</v>
          </cell>
          <cell r="J108">
            <v>501</v>
          </cell>
          <cell r="K108" t="str">
            <v xml:space="preserve">Phẫu thuật thăm dò ổ bụng hoặc mở thông dạ dày hoặc mở thông hổng tràng hoặc làm hậu môn nhân tạo </v>
          </cell>
          <cell r="L108">
            <v>2276100</v>
          </cell>
          <cell r="M108" t="str">
            <v xml:space="preserve">Chưa bao gồm máy cắt nối tự động và ghim khâu máy cắt nối, thuốc và oxy </v>
          </cell>
        </row>
        <row r="109">
          <cell r="B109" t="str">
            <v>03.3297.0491</v>
          </cell>
          <cell r="C109" t="str">
            <v>37.8D05.0491</v>
          </cell>
          <cell r="D109" t="str">
            <v>3.3297</v>
          </cell>
          <cell r="E109" t="str">
            <v>Mở thông dạ dày</v>
          </cell>
          <cell r="F109" t="str">
            <v>Mở thông dạ dày</v>
          </cell>
          <cell r="G109" t="str">
            <v>C</v>
          </cell>
          <cell r="H109" t="str">
            <v>P3</v>
          </cell>
          <cell r="I109">
            <v>501</v>
          </cell>
          <cell r="J109">
            <v>501</v>
          </cell>
          <cell r="K109" t="str">
            <v xml:space="preserve">Phẫu thuật thăm dò ổ bụng hoặc mở thông dạ dày hoặc mở thông hổng tràng hoặc làm hậu môn nhân tạo </v>
          </cell>
          <cell r="L109">
            <v>2276100</v>
          </cell>
          <cell r="M109" t="str">
            <v xml:space="preserve">Chưa bao gồm máy cắt nối tự động và ghim khâu máy cắt nối, thuốc và oxy </v>
          </cell>
        </row>
        <row r="110">
          <cell r="B110" t="str">
            <v>03.3402.0491</v>
          </cell>
          <cell r="C110" t="str">
            <v>37.8D05.0491</v>
          </cell>
          <cell r="D110" t="str">
            <v>3.3402</v>
          </cell>
          <cell r="E110" t="str">
            <v>Mở bụng thăm dò</v>
          </cell>
          <cell r="F110" t="str">
            <v>Mở bụng thăm dò</v>
          </cell>
          <cell r="G110" t="str">
            <v>C</v>
          </cell>
          <cell r="H110" t="str">
            <v>P3</v>
          </cell>
          <cell r="I110">
            <v>501</v>
          </cell>
          <cell r="J110">
            <v>501</v>
          </cell>
          <cell r="K110" t="str">
            <v xml:space="preserve">Phẫu thuật thăm dò ổ bụng hoặc mở thông dạ dày hoặc mở thông hổng tràng hoặc làm hậu môn nhân tạo </v>
          </cell>
          <cell r="L110">
            <v>2276100</v>
          </cell>
          <cell r="M110" t="str">
            <v xml:space="preserve">Chưa bao gồm máy cắt nối tự động và ghim khâu máy cắt nối, thuốc và oxy </v>
          </cell>
        </row>
        <row r="111">
          <cell r="B111" t="str">
            <v>03.3919.0491</v>
          </cell>
          <cell r="C111" t="str">
            <v>37.8D05.0491</v>
          </cell>
          <cell r="D111" t="str">
            <v>3.3919</v>
          </cell>
          <cell r="E111" t="str">
            <v>Phẫu thuật lấy dị vật lồng ngực, ổ bụng</v>
          </cell>
          <cell r="F111" t="str">
            <v>Phẫu thuật lấy dị vật lồng ngực, ổ bụng [lồng ngực]</v>
          </cell>
          <cell r="G111" t="str">
            <v>B</v>
          </cell>
          <cell r="H111" t="str">
            <v>P1</v>
          </cell>
          <cell r="I111">
            <v>501</v>
          </cell>
          <cell r="J111">
            <v>501</v>
          </cell>
          <cell r="K111" t="str">
            <v xml:space="preserve">Phẫu thuật thăm dò ổ bụng hoặc mở thông dạ dày hoặc mở thông hổng tràng hoặc làm hậu môn nhân tạo </v>
          </cell>
          <cell r="L111">
            <v>2276100</v>
          </cell>
          <cell r="M111" t="str">
            <v xml:space="preserve">Chưa bao gồm máy cắt nối tự động và ghim khâu máy cắt nối, thuốc và oxy </v>
          </cell>
        </row>
        <row r="112">
          <cell r="B112" t="str">
            <v>10.0416.0491</v>
          </cell>
          <cell r="C112" t="str">
            <v>37.8D05.0491</v>
          </cell>
          <cell r="D112" t="str">
            <v>10.416</v>
          </cell>
          <cell r="E112" t="str">
            <v>Mở thông dạ dày</v>
          </cell>
          <cell r="F112" t="str">
            <v>Mở thông dạ dày</v>
          </cell>
          <cell r="G112" t="str">
            <v>C</v>
          </cell>
          <cell r="H112" t="str">
            <v>P3</v>
          </cell>
          <cell r="I112">
            <v>501</v>
          </cell>
          <cell r="J112">
            <v>501</v>
          </cell>
          <cell r="K112" t="str">
            <v xml:space="preserve">Phẫu thuật thăm dò ổ bụng hoặc mở thông dạ dày hoặc mở thông hổng tràng hoặc làm hậu môn nhân tạo </v>
          </cell>
          <cell r="L112">
            <v>2276100</v>
          </cell>
          <cell r="M112" t="str">
            <v xml:space="preserve">Chưa bao gồm máy cắt nối tự động và ghim khâu máy cắt nối, thuốc và oxy </v>
          </cell>
        </row>
        <row r="113">
          <cell r="B113" t="str">
            <v>10.0417.0491</v>
          </cell>
          <cell r="C113" t="str">
            <v>37.8D05.0491</v>
          </cell>
          <cell r="D113" t="str">
            <v>10.417</v>
          </cell>
          <cell r="E113" t="str">
            <v>Đưa thực quản ra ngoài</v>
          </cell>
          <cell r="F113" t="str">
            <v>Đưa thực quản ra ngoài</v>
          </cell>
          <cell r="G113" t="str">
            <v>B</v>
          </cell>
          <cell r="H113" t="str">
            <v>P1</v>
          </cell>
          <cell r="I113">
            <v>501</v>
          </cell>
          <cell r="J113">
            <v>501</v>
          </cell>
          <cell r="K113" t="str">
            <v xml:space="preserve">Phẫu thuật thăm dò ổ bụng hoặc mở thông dạ dày hoặc mở thông hổng tràng hoặc làm hậu môn nhân tạo </v>
          </cell>
          <cell r="L113">
            <v>2276100</v>
          </cell>
          <cell r="M113" t="str">
            <v xml:space="preserve">Chưa bao gồm máy cắt nối tự động và ghim khâu máy cắt nối, thuốc và oxy </v>
          </cell>
        </row>
        <row r="114">
          <cell r="B114" t="str">
            <v>10.0451.0491</v>
          </cell>
          <cell r="C114" t="str">
            <v>37.8D05.0491</v>
          </cell>
          <cell r="D114" t="str">
            <v>10.451</v>
          </cell>
          <cell r="E114" t="str">
            <v>Mở bụng thăm dò</v>
          </cell>
          <cell r="F114" t="str">
            <v>Mở bụng thăm dò</v>
          </cell>
          <cell r="G114" t="str">
            <v>C</v>
          </cell>
          <cell r="H114" t="str">
            <v>P3</v>
          </cell>
          <cell r="I114">
            <v>501</v>
          </cell>
          <cell r="J114">
            <v>501</v>
          </cell>
          <cell r="K114" t="str">
            <v xml:space="preserve">Phẫu thuật thăm dò ổ bụng hoặc mở thông dạ dày hoặc mở thông hổng tràng hoặc làm hậu môn nhân tạo </v>
          </cell>
          <cell r="L114">
            <v>2276100</v>
          </cell>
          <cell r="M114" t="str">
            <v xml:space="preserve">Chưa bao gồm máy cắt nối tự động và ghim khâu máy cắt nối, thuốc và oxy </v>
          </cell>
        </row>
        <row r="115">
          <cell r="B115" t="str">
            <v>10.0452.0491</v>
          </cell>
          <cell r="C115" t="str">
            <v>37.8D05.0491</v>
          </cell>
          <cell r="D115" t="str">
            <v>10.452</v>
          </cell>
          <cell r="E115" t="str">
            <v>Mở bụng thăm dò, sinh thiết</v>
          </cell>
          <cell r="F115" t="str">
            <v>Mở bụng thăm dò, sinh thiết</v>
          </cell>
          <cell r="G115" t="str">
            <v>C</v>
          </cell>
          <cell r="H115" t="str">
            <v>P3</v>
          </cell>
          <cell r="I115">
            <v>501</v>
          </cell>
          <cell r="J115">
            <v>501</v>
          </cell>
          <cell r="K115" t="str">
            <v xml:space="preserve">Phẫu thuật thăm dò ổ bụng hoặc mở thông dạ dày hoặc mở thông hổng tràng hoặc làm hậu môn nhân tạo </v>
          </cell>
          <cell r="L115">
            <v>2276100</v>
          </cell>
          <cell r="M115" t="str">
            <v xml:space="preserve">Chưa bao gồm máy cắt nối tự động và ghim khâu máy cắt nối, thuốc và oxy </v>
          </cell>
        </row>
        <row r="116">
          <cell r="B116" t="str">
            <v>10.0479.0491</v>
          </cell>
          <cell r="C116" t="str">
            <v>37.8D05.0491</v>
          </cell>
          <cell r="D116" t="str">
            <v>10.479</v>
          </cell>
          <cell r="E116" t="str">
            <v>Mở thông hỗng tràng hoặc mở thông hồi tràng</v>
          </cell>
          <cell r="F116" t="str">
            <v>Mở thông hỗng tràng hoặc mở thông hồi tràng</v>
          </cell>
          <cell r="G116" t="str">
            <v>C</v>
          </cell>
          <cell r="H116" t="str">
            <v>P3</v>
          </cell>
          <cell r="I116">
            <v>501</v>
          </cell>
          <cell r="J116">
            <v>501</v>
          </cell>
          <cell r="K116" t="str">
            <v xml:space="preserve">Phẫu thuật thăm dò ổ bụng hoặc mở thông dạ dày hoặc mở thông hổng tràng hoặc làm hậu môn nhân tạo </v>
          </cell>
          <cell r="L116">
            <v>2276100</v>
          </cell>
          <cell r="M116" t="str">
            <v xml:space="preserve">Chưa bao gồm máy cắt nối tự động và ghim khâu máy cắt nối, thuốc và oxy </v>
          </cell>
        </row>
        <row r="117">
          <cell r="B117" t="str">
            <v>10.0511.0491</v>
          </cell>
          <cell r="C117" t="str">
            <v>37.8D05.0491</v>
          </cell>
          <cell r="D117" t="str">
            <v>10.511</v>
          </cell>
          <cell r="E117" t="str">
            <v>Dẫn lưu hoặc mở thông manh tràng</v>
          </cell>
          <cell r="F117" t="str">
            <v>Dẫn lưu hoặc mở thông manh tràng</v>
          </cell>
          <cell r="G117" t="str">
            <v>C</v>
          </cell>
          <cell r="H117" t="str">
            <v>P2</v>
          </cell>
          <cell r="I117">
            <v>501</v>
          </cell>
          <cell r="J117">
            <v>501</v>
          </cell>
          <cell r="K117" t="str">
            <v xml:space="preserve">Phẫu thuật thăm dò ổ bụng hoặc mở thông dạ dày hoặc mở thông hổng tràng hoặc làm hậu môn nhân tạo </v>
          </cell>
          <cell r="L117">
            <v>2276100</v>
          </cell>
          <cell r="M117" t="str">
            <v xml:space="preserve">Chưa bao gồm máy cắt nối tự động và ghim khâu máy cắt nối, thuốc và oxy </v>
          </cell>
        </row>
        <row r="118">
          <cell r="B118" t="str">
            <v>10.0524.0491</v>
          </cell>
          <cell r="C118" t="str">
            <v>37.8D05.0491</v>
          </cell>
          <cell r="D118" t="str">
            <v>10.524</v>
          </cell>
          <cell r="E118" t="str">
            <v>Làm hậu môn nhân tạo</v>
          </cell>
          <cell r="F118" t="str">
            <v>Làm hậu môn nhân tạo</v>
          </cell>
          <cell r="G118" t="str">
            <v>C</v>
          </cell>
          <cell r="H118" t="str">
            <v>P2</v>
          </cell>
          <cell r="I118">
            <v>501</v>
          </cell>
          <cell r="J118">
            <v>501</v>
          </cell>
          <cell r="K118" t="str">
            <v xml:space="preserve">Phẫu thuật thăm dò ổ bụng hoặc mở thông dạ dày hoặc mở thông hổng tràng hoặc làm hậu môn nhân tạo </v>
          </cell>
          <cell r="L118">
            <v>2276100</v>
          </cell>
          <cell r="M118" t="str">
            <v xml:space="preserve">Chưa bao gồm máy cắt nối tự động và ghim khâu máy cắt nối, thuốc và oxy </v>
          </cell>
        </row>
        <row r="119">
          <cell r="B119" t="str">
            <v>10.0525.0491</v>
          </cell>
          <cell r="C119" t="str">
            <v>37.8D05.0491</v>
          </cell>
          <cell r="D119" t="str">
            <v>10.525</v>
          </cell>
          <cell r="E119" t="str">
            <v>Làm hậu môn nhân tạo</v>
          </cell>
          <cell r="F119" t="str">
            <v>Làm hậu môn nhân tạo</v>
          </cell>
          <cell r="G119" t="str">
            <v>C</v>
          </cell>
          <cell r="H119" t="str">
            <v>P2</v>
          </cell>
          <cell r="I119">
            <v>501</v>
          </cell>
          <cell r="J119">
            <v>501</v>
          </cell>
          <cell r="K119" t="str">
            <v xml:space="preserve">Phẫu thuật thăm dò ổ bụng hoặc mở thông dạ dày hoặc mở thông hổng tràng hoặc làm hậu môn nhân tạo </v>
          </cell>
          <cell r="L119">
            <v>2276100</v>
          </cell>
          <cell r="M119" t="str">
            <v xml:space="preserve">Chưa bao gồm máy cắt nối tự động và ghim khâu máy cắt nối, thuốc và oxy </v>
          </cell>
        </row>
        <row r="120">
          <cell r="B120" t="str">
            <v>10.0564.0491</v>
          </cell>
          <cell r="C120" t="str">
            <v>37.8D05.0491</v>
          </cell>
          <cell r="D120" t="str">
            <v>10.564</v>
          </cell>
          <cell r="E120" t="str">
            <v>Phẫu thuật điều trị bệnh Rectocelle</v>
          </cell>
          <cell r="F120" t="str">
            <v>Phẫu thuật điều trị bệnh Rectocelle</v>
          </cell>
          <cell r="G120" t="str">
            <v>B</v>
          </cell>
          <cell r="H120" t="str">
            <v>P1</v>
          </cell>
          <cell r="I120">
            <v>501</v>
          </cell>
          <cell r="J120">
            <v>501</v>
          </cell>
          <cell r="K120" t="str">
            <v xml:space="preserve">Phẫu thuật thăm dò ổ bụng hoặc mở thông dạ dày hoặc mở thông hổng tràng hoặc làm hậu môn nhân tạo </v>
          </cell>
          <cell r="L120">
            <v>2276100</v>
          </cell>
          <cell r="M120" t="str">
            <v xml:space="preserve">Chưa bao gồm máy cắt nối tự động và ghim khâu máy cắt nối, thuốc và oxy </v>
          </cell>
        </row>
        <row r="121">
          <cell r="B121" t="str">
            <v>10.0574.0491</v>
          </cell>
          <cell r="C121" t="str">
            <v>37.8D05.0491</v>
          </cell>
          <cell r="D121" t="str">
            <v>10.574</v>
          </cell>
          <cell r="E121" t="str">
            <v>Thăm dò, sinh thiết gan</v>
          </cell>
          <cell r="F121" t="str">
            <v>Thăm dò, sinh thiết gan</v>
          </cell>
          <cell r="G121" t="str">
            <v>C</v>
          </cell>
          <cell r="H121" t="str">
            <v>P2</v>
          </cell>
          <cell r="I121">
            <v>501</v>
          </cell>
          <cell r="J121">
            <v>501</v>
          </cell>
          <cell r="K121" t="str">
            <v xml:space="preserve">Phẫu thuật thăm dò ổ bụng hoặc mở thông dạ dày hoặc mở thông hổng tràng hoặc làm hậu môn nhân tạo </v>
          </cell>
          <cell r="L121">
            <v>2276100</v>
          </cell>
          <cell r="M121" t="str">
            <v xml:space="preserve">Chưa bao gồm máy cắt nối tự động và ghim khâu máy cắt nối, thuốc và oxy </v>
          </cell>
        </row>
        <row r="122">
          <cell r="B122" t="str">
            <v>10.0618.0491</v>
          </cell>
          <cell r="C122" t="str">
            <v>37.8D05.0491</v>
          </cell>
          <cell r="D122" t="str">
            <v>10.618</v>
          </cell>
          <cell r="E122" t="str">
            <v>Thăm dò kết hợp với tiêm cồn hoặc đốt sóng cao tần hoặc áp lạnh</v>
          </cell>
          <cell r="F122" t="str">
            <v>Thăm dò kết hợp với tiêm cồn hoặc đốt sóng cao tần hoặc áp lạnh</v>
          </cell>
          <cell r="G122" t="str">
            <v>B</v>
          </cell>
          <cell r="H122" t="str">
            <v>P1</v>
          </cell>
          <cell r="I122">
            <v>501</v>
          </cell>
          <cell r="J122">
            <v>501</v>
          </cell>
          <cell r="K122" t="str">
            <v xml:space="preserve">Phẫu thuật thăm dò ổ bụng hoặc mở thông dạ dày hoặc mở thông hổng tràng hoặc làm hậu môn nhân tạo </v>
          </cell>
          <cell r="L122">
            <v>2276100</v>
          </cell>
          <cell r="M122" t="str">
            <v>Chưa bao gồm kim đốt sóng cao tần, thuốc và oxy</v>
          </cell>
        </row>
        <row r="123">
          <cell r="B123" t="str">
            <v>10.0701.0491</v>
          </cell>
          <cell r="C123" t="str">
            <v>37.8D05.0491</v>
          </cell>
          <cell r="D123" t="str">
            <v>10.701</v>
          </cell>
          <cell r="E123" t="str">
            <v>Mở bụng thăm dò, lau rửa ổ bụng, đặt dẫn lưu</v>
          </cell>
          <cell r="F123" t="str">
            <v>Mở bụng thăm dò, lau rửa ổ bụng, đặt dẫn lưu</v>
          </cell>
          <cell r="G123" t="str">
            <v>B</v>
          </cell>
          <cell r="H123" t="str">
            <v>P1</v>
          </cell>
          <cell r="I123">
            <v>501</v>
          </cell>
          <cell r="J123">
            <v>501</v>
          </cell>
          <cell r="K123" t="str">
            <v xml:space="preserve">Phẫu thuật thăm dò ổ bụng hoặc mở thông dạ dày hoặc mở thông hổng tràng hoặc làm hậu môn nhân tạo </v>
          </cell>
          <cell r="L123">
            <v>2276100</v>
          </cell>
          <cell r="M123" t="str">
            <v xml:space="preserve">Chưa bao gồm máy cắt nối tự động và ghim khâu máy cắt nối, thuốc và oxy </v>
          </cell>
        </row>
        <row r="124">
          <cell r="B124" t="str">
            <v>12.0203.0491</v>
          </cell>
          <cell r="C124" t="str">
            <v>37.8D05.0491</v>
          </cell>
          <cell r="D124" t="str">
            <v>12.203</v>
          </cell>
          <cell r="E124" t="str">
            <v>Mở thông dạ dày ra da do ung thư</v>
          </cell>
          <cell r="F124" t="str">
            <v>Mở thông dạ dày ra da do ung thư</v>
          </cell>
          <cell r="G124" t="str">
            <v>C</v>
          </cell>
          <cell r="H124">
            <v>0</v>
          </cell>
          <cell r="I124">
            <v>501</v>
          </cell>
          <cell r="J124">
            <v>501</v>
          </cell>
          <cell r="K124" t="str">
            <v xml:space="preserve">Phẫu thuật thăm dò ổ bụng hoặc mở thông dạ dày hoặc mở thông hổng tràng hoặc làm hậu môn nhân tạo </v>
          </cell>
          <cell r="L124">
            <v>2276100</v>
          </cell>
          <cell r="M124" t="str">
            <v xml:space="preserve">Chưa bao gồm máy cắt nối tự động và ghim khâu máy cắt nối, thuốc và oxy </v>
          </cell>
        </row>
        <row r="125">
          <cell r="B125" t="str">
            <v>12.0215.0491</v>
          </cell>
          <cell r="C125" t="str">
            <v>37.8D05.0491</v>
          </cell>
          <cell r="D125" t="str">
            <v>12.215</v>
          </cell>
          <cell r="E125" t="str">
            <v>Làm hậu môn nhân tạo</v>
          </cell>
          <cell r="F125" t="str">
            <v>Làm hậu môn nhân tạo</v>
          </cell>
          <cell r="G125" t="str">
            <v>A</v>
          </cell>
          <cell r="H125">
            <v>0</v>
          </cell>
          <cell r="I125">
            <v>501</v>
          </cell>
          <cell r="J125">
            <v>501</v>
          </cell>
          <cell r="K125" t="str">
            <v xml:space="preserve">Phẫu thuật thăm dò ổ bụng hoặc mở thông dạ dày hoặc mở thông hổng tràng hoặc làm hậu môn nhân tạo </v>
          </cell>
          <cell r="L125">
            <v>2276100</v>
          </cell>
          <cell r="M125" t="str">
            <v xml:space="preserve">Chưa bao gồm máy cắt nối tự động và ghim khâu máy cắt nối, thuốc và oxy </v>
          </cell>
        </row>
        <row r="126">
          <cell r="B126" t="str">
            <v>03.3395.0492</v>
          </cell>
          <cell r="C126" t="str">
            <v>37.8D05.0492</v>
          </cell>
          <cell r="D126" t="str">
            <v>3.3395</v>
          </cell>
          <cell r="E126" t="str">
            <v>Phẫu thuật thoát vị bẹn nghẹt</v>
          </cell>
          <cell r="F126" t="str">
            <v>Phẫu thuật thoát vị bẹn nghẹt</v>
          </cell>
          <cell r="G126" t="str">
            <v>B</v>
          </cell>
          <cell r="H126" t="str">
            <v>P2</v>
          </cell>
          <cell r="I126">
            <v>502</v>
          </cell>
          <cell r="J126">
            <v>502</v>
          </cell>
          <cell r="K126" t="str">
            <v>Phẫu thuật thoát vị bẹn hoặc thoát vị đùi hoặc thoát vị thành bụng</v>
          </cell>
          <cell r="L126">
            <v>2816800</v>
          </cell>
          <cell r="M126" t="str">
            <v>Chưa bao gồm tấm màng nâng, khóa kẹp mạch máu, vật liệu cầm máu, thuốc và oxy</v>
          </cell>
        </row>
        <row r="127">
          <cell r="B127" t="str">
            <v>03.3401.0492</v>
          </cell>
          <cell r="C127" t="str">
            <v>37.8D05.0492</v>
          </cell>
          <cell r="D127" t="str">
            <v>3.3401</v>
          </cell>
          <cell r="E127" t="str">
            <v>Phẫu thuật thoát vị bẹn hay thành bụng thường</v>
          </cell>
          <cell r="F127" t="str">
            <v>Phẫu thuật thoát vị bẹn hay thành bụng thường</v>
          </cell>
          <cell r="G127" t="str">
            <v>C</v>
          </cell>
          <cell r="H127" t="str">
            <v>P3</v>
          </cell>
          <cell r="I127">
            <v>502</v>
          </cell>
          <cell r="J127">
            <v>502</v>
          </cell>
          <cell r="K127" t="str">
            <v>Phẫu thuật thoát vị bẹn hoặc thoát vị đùi hoặc thoát vị thành bụng</v>
          </cell>
          <cell r="L127">
            <v>2816800</v>
          </cell>
          <cell r="M127" t="str">
            <v>Chưa bao gồm tấm màng nâng, khóa kẹp mạch máu, vật liệu cầm máu, thuốc và oxy</v>
          </cell>
        </row>
        <row r="128">
          <cell r="B128" t="str">
            <v>10.0679.0492</v>
          </cell>
          <cell r="C128" t="str">
            <v>37.8D05.0492</v>
          </cell>
          <cell r="D128" t="str">
            <v>10.679</v>
          </cell>
          <cell r="E128" t="str">
            <v>Phẫu thuật điều trị thoát vị bẹn bằng phương pháp Bassini</v>
          </cell>
          <cell r="F128" t="str">
            <v>Phẫu thuật điều trị thoát vị bẹn bằng phương pháp Bassini</v>
          </cell>
          <cell r="G128" t="str">
            <v>C</v>
          </cell>
          <cell r="H128" t="str">
            <v>P2</v>
          </cell>
          <cell r="I128">
            <v>502</v>
          </cell>
          <cell r="J128">
            <v>502</v>
          </cell>
          <cell r="K128" t="str">
            <v>Phẫu thuật thoát vị bẹn hoặc thoát vị đùi hoặc thoát vị thành bụng</v>
          </cell>
          <cell r="L128">
            <v>2816800</v>
          </cell>
          <cell r="M128" t="str">
            <v>Chưa bao gồm tấm màng nâng, khóa kẹp mạch máu, vật liệu cầm máu, thuốc và oxy</v>
          </cell>
        </row>
        <row r="129">
          <cell r="B129" t="str">
            <v>10.0680.0492</v>
          </cell>
          <cell r="C129" t="str">
            <v>37.8D05.0492</v>
          </cell>
          <cell r="D129" t="str">
            <v>10.680</v>
          </cell>
          <cell r="E129" t="str">
            <v>Phẫu thuật điều trị thoát vị bẹn bằng phương pháp Shouldice</v>
          </cell>
          <cell r="F129" t="str">
            <v>Phẫu thuật điều trị thoát vị bẹn bằng phương pháp Shouldice</v>
          </cell>
          <cell r="G129" t="str">
            <v>C</v>
          </cell>
          <cell r="H129" t="str">
            <v>P2</v>
          </cell>
          <cell r="I129">
            <v>502</v>
          </cell>
          <cell r="J129">
            <v>502</v>
          </cell>
          <cell r="K129" t="str">
            <v>Phẫu thuật thoát vị bẹn hoặc thoát vị đùi hoặc thoát vị thành bụng</v>
          </cell>
          <cell r="L129">
            <v>2816800</v>
          </cell>
          <cell r="M129" t="str">
            <v>Chưa bao gồm tấm màng nâng, khóa kẹp mạch máu, vật liệu cầm máu, thuốc và oxy</v>
          </cell>
        </row>
        <row r="130">
          <cell r="B130" t="str">
            <v>10.0681.0492</v>
          </cell>
          <cell r="C130" t="str">
            <v>37.8D05.0492</v>
          </cell>
          <cell r="D130" t="str">
            <v>10.681</v>
          </cell>
          <cell r="E130" t="str">
            <v>Phẫu thuật điều trị thoát vị bẹn bằng phương pháp kết hợp Bassini và Shouldice</v>
          </cell>
          <cell r="F130" t="str">
            <v>Phẫu thuật điều trị thoát vị bẹn bằng phương pháp kết hợp Bassini và Shouldice</v>
          </cell>
          <cell r="G130" t="str">
            <v>C</v>
          </cell>
          <cell r="H130" t="str">
            <v>P2</v>
          </cell>
          <cell r="I130">
            <v>502</v>
          </cell>
          <cell r="J130">
            <v>502</v>
          </cell>
          <cell r="K130" t="str">
            <v>Phẫu thuật thoát vị bẹn hoặc thoát vị đùi hoặc thoát vị thành bụng</v>
          </cell>
          <cell r="L130">
            <v>2816800</v>
          </cell>
          <cell r="M130" t="str">
            <v>Chưa bao gồm tấm màng nâng, khóa kẹp mạch máu, vật liệu cầm máu, thuốc và oxy</v>
          </cell>
        </row>
        <row r="131">
          <cell r="B131" t="str">
            <v>10.0682.0492</v>
          </cell>
          <cell r="C131" t="str">
            <v>37.8D05.0492</v>
          </cell>
          <cell r="D131" t="str">
            <v>10.682</v>
          </cell>
          <cell r="E131" t="str">
            <v>Phẫu thuật điều trị thoát vị bẹn bằng phương pháp Lichtenstein</v>
          </cell>
          <cell r="F131" t="str">
            <v>Phẫu thuật điều trị thoát vị bẹn bằng phương pháp Lichtenstein</v>
          </cell>
          <cell r="G131" t="str">
            <v>C</v>
          </cell>
          <cell r="H131" t="str">
            <v>P2</v>
          </cell>
          <cell r="I131">
            <v>502</v>
          </cell>
          <cell r="J131">
            <v>502</v>
          </cell>
          <cell r="K131" t="str">
            <v>Phẫu thuật thoát vị bẹn hoặc thoát vị đùi hoặc thoát vị thành bụng</v>
          </cell>
          <cell r="L131">
            <v>2816800</v>
          </cell>
          <cell r="M131" t="str">
            <v>Chưa bao gồm tấm màng nâng, khóa kẹp mạch máu, vật liệu cầm máu, thuốc và oxy</v>
          </cell>
        </row>
        <row r="132">
          <cell r="B132" t="str">
            <v>10.0683.0492</v>
          </cell>
          <cell r="C132" t="str">
            <v>37.8D05.0492</v>
          </cell>
          <cell r="D132" t="str">
            <v>10.683</v>
          </cell>
          <cell r="E132" t="str">
            <v>Phẫu thuật điều trị thoát vị bẹn tái phát</v>
          </cell>
          <cell r="F132" t="str">
            <v>Phẫu thuật điều trị thoát vị bẹn tái phát</v>
          </cell>
          <cell r="G132" t="str">
            <v>B</v>
          </cell>
          <cell r="H132" t="str">
            <v>P1</v>
          </cell>
          <cell r="I132">
            <v>502</v>
          </cell>
          <cell r="J132">
            <v>502</v>
          </cell>
          <cell r="K132" t="str">
            <v>Phẫu thuật thoát vị bẹn hoặc thoát vị đùi hoặc thoát vị thành bụng</v>
          </cell>
          <cell r="L132">
            <v>2816800</v>
          </cell>
          <cell r="M132" t="str">
            <v>Chưa bao gồm tấm màng nâng, khóa kẹp mạch máu, vật liệu cầm máu, thuốc và oxy</v>
          </cell>
        </row>
        <row r="133">
          <cell r="B133" t="str">
            <v>10.0684.0492</v>
          </cell>
          <cell r="C133" t="str">
            <v>37.8D05.0492</v>
          </cell>
          <cell r="D133" t="str">
            <v>10.684</v>
          </cell>
          <cell r="E133" t="str">
            <v xml:space="preserve">Phẫu thuật điều trị thoát vị bẹn </v>
          </cell>
          <cell r="F133" t="str">
            <v xml:space="preserve">Phẫu thuật điều trị thoát vị bẹn </v>
          </cell>
          <cell r="G133" t="str">
            <v>C</v>
          </cell>
          <cell r="H133" t="str">
            <v>P1</v>
          </cell>
          <cell r="I133">
            <v>502</v>
          </cell>
          <cell r="J133">
            <v>502</v>
          </cell>
          <cell r="K133" t="str">
            <v>Phẫu thuật thoát vị bẹn hoặc thoát vị đùi hoặc thoát vị thành bụng</v>
          </cell>
          <cell r="L133">
            <v>2816800</v>
          </cell>
          <cell r="M133" t="str">
            <v>Chưa bao gồm tấm màng nâng, khóa kẹp mạch máu, vật liệu cầm máu, thuốc và oxy</v>
          </cell>
        </row>
        <row r="134">
          <cell r="B134" t="str">
            <v>10.0685.0492</v>
          </cell>
          <cell r="C134" t="str">
            <v>37.8D05.0492</v>
          </cell>
          <cell r="D134" t="str">
            <v>10.685</v>
          </cell>
          <cell r="E134" t="str">
            <v>Phẫu thuật điều trị thoát vị đùi</v>
          </cell>
          <cell r="F134" t="str">
            <v>Phẫu thuật điều trị thoát vị đùi</v>
          </cell>
          <cell r="G134" t="str">
            <v>C</v>
          </cell>
          <cell r="H134" t="str">
            <v>P2</v>
          </cell>
          <cell r="I134">
            <v>502</v>
          </cell>
          <cell r="J134">
            <v>502</v>
          </cell>
          <cell r="K134" t="str">
            <v>Phẫu thuật thoát vị bẹn hoặc thoát vị đùi hoặc thoát vị thành bụng</v>
          </cell>
          <cell r="L134">
            <v>2816800</v>
          </cell>
          <cell r="M134" t="str">
            <v>Chưa bao gồm tấm màng nâng, khóa kẹp mạch máu, vật liệu cầm máu, thuốc và oxy</v>
          </cell>
        </row>
        <row r="135">
          <cell r="B135" t="str">
            <v>10.0686.0492</v>
          </cell>
          <cell r="C135" t="str">
            <v>37.8D05.0492</v>
          </cell>
          <cell r="D135" t="str">
            <v>10.686</v>
          </cell>
          <cell r="E135" t="str">
            <v>Phẫu thuật điều trị thoát vị vết mổ thành bụng</v>
          </cell>
          <cell r="F135" t="str">
            <v>Phẫu thuật điều trị thoát vị vết mổ thành bụng</v>
          </cell>
          <cell r="G135" t="str">
            <v>B</v>
          </cell>
          <cell r="H135" t="str">
            <v>P1</v>
          </cell>
          <cell r="I135">
            <v>502</v>
          </cell>
          <cell r="J135">
            <v>502</v>
          </cell>
          <cell r="K135" t="str">
            <v>Phẫu thuật thoát vị bẹn hoặc thoát vị đùi hoặc thoát vị thành bụng</v>
          </cell>
          <cell r="L135">
            <v>2816800</v>
          </cell>
          <cell r="M135" t="str">
            <v>Chưa bao gồm tấm màng nâng, khóa kẹp mạch máu, vật liệu cầm máu, thuốc và oxy</v>
          </cell>
        </row>
        <row r="136">
          <cell r="B136" t="str">
            <v>10.0687.0492</v>
          </cell>
          <cell r="C136" t="str">
            <v>37.8D05.0492</v>
          </cell>
          <cell r="D136" t="str">
            <v>10.687</v>
          </cell>
          <cell r="E136" t="str">
            <v>Phẫu thuật điều trị thoát vị thành bụng khác</v>
          </cell>
          <cell r="F136" t="str">
            <v>Phẫu thuật điều trị thoát vị thành bụng khác</v>
          </cell>
          <cell r="G136" t="str">
            <v>C</v>
          </cell>
          <cell r="H136" t="str">
            <v>P1</v>
          </cell>
          <cell r="I136">
            <v>502</v>
          </cell>
          <cell r="J136">
            <v>502</v>
          </cell>
          <cell r="K136" t="str">
            <v>Phẫu thuật thoát vị bẹn hoặc thoát vị đùi hoặc thoát vị thành bụng</v>
          </cell>
          <cell r="L136">
            <v>2816800</v>
          </cell>
          <cell r="M136" t="str">
            <v>Chưa bao gồm tấm màng nâng, khóa kẹp mạch máu, vật liệu cầm máu, thuốc và oxy</v>
          </cell>
        </row>
        <row r="137">
          <cell r="B137" t="str">
            <v>10.0695.0492</v>
          </cell>
          <cell r="C137" t="str">
            <v>37.8D05.0492</v>
          </cell>
          <cell r="D137" t="str">
            <v>10.695</v>
          </cell>
          <cell r="E137" t="str">
            <v>Phẫu thuật cắt u cơ hoành</v>
          </cell>
          <cell r="F137" t="str">
            <v>Phẫu thuật cắt u cơ hoành</v>
          </cell>
          <cell r="G137" t="str">
            <v>B</v>
          </cell>
          <cell r="H137" t="str">
            <v>P1</v>
          </cell>
          <cell r="I137">
            <v>502</v>
          </cell>
          <cell r="J137">
            <v>502</v>
          </cell>
          <cell r="K137" t="str">
            <v>Phẫu thuật thoát vị bẹn hoặc thoát vị đùi hoặc thoát vị thành bụng</v>
          </cell>
          <cell r="L137">
            <v>2816800</v>
          </cell>
          <cell r="M137" t="str">
            <v>Chưa bao gồm tấm màng nâng, khóa kẹp mạch máu, vật liệu cầm máu, thuốc và oxy</v>
          </cell>
        </row>
        <row r="138">
          <cell r="B138" t="str">
            <v>03.3282.0493</v>
          </cell>
          <cell r="C138" t="str">
            <v>37.8D05.0493</v>
          </cell>
          <cell r="D138" t="str">
            <v>3.3282</v>
          </cell>
          <cell r="E138" t="str">
            <v>Dẫn lưu áp xe dưới cơ hoành</v>
          </cell>
          <cell r="F138" t="str">
            <v>Dẫn lưu áp xe dưới cơ hoành</v>
          </cell>
          <cell r="G138" t="str">
            <v>B</v>
          </cell>
          <cell r="H138" t="str">
            <v>P2</v>
          </cell>
          <cell r="I138">
            <v>503</v>
          </cell>
          <cell r="J138">
            <v>503</v>
          </cell>
          <cell r="K138" t="str">
            <v xml:space="preserve">Phẫu thuật dẫn lưu áp xe trong ổ bụng </v>
          </cell>
          <cell r="L138">
            <v>2432400</v>
          </cell>
          <cell r="M138" t="str">
            <v>Chưa bao gồm thuốc và oxy</v>
          </cell>
        </row>
        <row r="139">
          <cell r="B139" t="str">
            <v>03.3283.0493</v>
          </cell>
          <cell r="C139" t="str">
            <v>37.8D05.0493</v>
          </cell>
          <cell r="D139" t="str">
            <v>3.3283</v>
          </cell>
          <cell r="E139" t="str">
            <v>Dẫn lưu áp xe dưới cơ hoành có cắt xương sườn</v>
          </cell>
          <cell r="F139" t="str">
            <v>Dẫn lưu áp xe dưới cơ hoành có cắt xương sườn</v>
          </cell>
          <cell r="G139" t="str">
            <v>B</v>
          </cell>
          <cell r="H139" t="str">
            <v>P1</v>
          </cell>
          <cell r="I139">
            <v>503</v>
          </cell>
          <cell r="J139">
            <v>503</v>
          </cell>
          <cell r="K139" t="str">
            <v xml:space="preserve">Phẫu thuật dẫn lưu áp xe trong ổ bụng </v>
          </cell>
          <cell r="L139">
            <v>2432400</v>
          </cell>
          <cell r="M139" t="str">
            <v>Chưa bao gồm thuốc và oxy</v>
          </cell>
        </row>
        <row r="140">
          <cell r="B140" t="str">
            <v>03.3332.0493</v>
          </cell>
          <cell r="C140" t="str">
            <v>37.8D05.0493</v>
          </cell>
          <cell r="D140" t="str">
            <v>3.3332</v>
          </cell>
          <cell r="E140" t="str">
            <v>Dẫn lưu áp xe ruột thừa</v>
          </cell>
          <cell r="F140" t="str">
            <v>Dẫn lưu áp xe ruột thừa</v>
          </cell>
          <cell r="G140" t="str">
            <v>C</v>
          </cell>
          <cell r="H140" t="str">
            <v>P3</v>
          </cell>
          <cell r="I140">
            <v>503</v>
          </cell>
          <cell r="J140">
            <v>503</v>
          </cell>
          <cell r="K140" t="str">
            <v xml:space="preserve">Phẫu thuật dẫn lưu áp xe trong ổ bụng </v>
          </cell>
          <cell r="L140">
            <v>2432400</v>
          </cell>
          <cell r="M140" t="str">
            <v>Chưa bao gồm thuốc và oxy</v>
          </cell>
        </row>
        <row r="141">
          <cell r="B141" t="str">
            <v>03.3385.0493</v>
          </cell>
          <cell r="C141" t="str">
            <v>37.8D05.0493</v>
          </cell>
          <cell r="D141" t="str">
            <v>3.3385</v>
          </cell>
          <cell r="E141" t="str">
            <v>Phẫu thuật điều trị áp xe tồn dư trong ổ bụng</v>
          </cell>
          <cell r="F141" t="str">
            <v>Phẫu thuật điều trị áp xe tồn dư trong ổ bụng</v>
          </cell>
          <cell r="G141" t="str">
            <v>B</v>
          </cell>
          <cell r="H141" t="str">
            <v>P2</v>
          </cell>
          <cell r="I141">
            <v>503</v>
          </cell>
          <cell r="J141">
            <v>503</v>
          </cell>
          <cell r="K141" t="str">
            <v xml:space="preserve">Phẫu thuật dẫn lưu áp xe trong ổ bụng </v>
          </cell>
          <cell r="L141">
            <v>2432400</v>
          </cell>
          <cell r="M141" t="str">
            <v>Chưa bao gồm thuốc và oxy</v>
          </cell>
        </row>
        <row r="142">
          <cell r="B142" t="str">
            <v>04.0028.0493</v>
          </cell>
          <cell r="C142" t="str">
            <v>37.8D05.0493</v>
          </cell>
          <cell r="D142" t="str">
            <v>4.28</v>
          </cell>
          <cell r="E142" t="str">
            <v>Phẫu thuật dẫn lưu áp xe lạnh thắt lưng do lao</v>
          </cell>
          <cell r="F142" t="str">
            <v>Phẫu thuật dẫn lưu áp xe lạnh thắt lưng do lao</v>
          </cell>
          <cell r="G142" t="str">
            <v>B</v>
          </cell>
          <cell r="H142" t="str">
            <v>P2</v>
          </cell>
          <cell r="I142">
            <v>503</v>
          </cell>
          <cell r="J142">
            <v>503</v>
          </cell>
          <cell r="K142" t="str">
            <v xml:space="preserve">Phẫu thuật dẫn lưu áp xe trong ổ bụng </v>
          </cell>
          <cell r="L142">
            <v>2432400</v>
          </cell>
          <cell r="M142" t="str">
            <v>Chưa bao gồm thuốc và oxy</v>
          </cell>
        </row>
        <row r="143">
          <cell r="B143" t="str">
            <v>04.0029.0493</v>
          </cell>
          <cell r="C143" t="str">
            <v>37.8D05.0493</v>
          </cell>
          <cell r="D143" t="str">
            <v>4.29</v>
          </cell>
          <cell r="E143" t="str">
            <v>Phẫu thuật dẫn lưu áp xe lạnh hố chậu do lao</v>
          </cell>
          <cell r="F143" t="str">
            <v>Phẫu thuật dẫn lưu áp xe lạnh hố chậu do lao</v>
          </cell>
          <cell r="G143" t="str">
            <v>B</v>
          </cell>
          <cell r="H143" t="str">
            <v>P2</v>
          </cell>
          <cell r="I143">
            <v>503</v>
          </cell>
          <cell r="J143">
            <v>503</v>
          </cell>
          <cell r="K143" t="str">
            <v xml:space="preserve">Phẫu thuật dẫn lưu áp xe trong ổ bụng </v>
          </cell>
          <cell r="L143">
            <v>2432400</v>
          </cell>
          <cell r="M143" t="str">
            <v>Chưa bao gồm thuốc và oxy</v>
          </cell>
        </row>
        <row r="144">
          <cell r="B144" t="str">
            <v>10.0418.0493</v>
          </cell>
          <cell r="C144" t="str">
            <v>37.8D05.0493</v>
          </cell>
          <cell r="D144" t="str">
            <v>10.418</v>
          </cell>
          <cell r="E144" t="str">
            <v>Dẫn lưu áp xe thực quản, trung thất</v>
          </cell>
          <cell r="F144" t="str">
            <v>Dẫn lưu áp xe thực quản, trung thất</v>
          </cell>
          <cell r="G144" t="str">
            <v>B</v>
          </cell>
          <cell r="H144" t="str">
            <v>P1</v>
          </cell>
          <cell r="I144">
            <v>503</v>
          </cell>
          <cell r="J144">
            <v>503</v>
          </cell>
          <cell r="K144" t="str">
            <v xml:space="preserve">Phẫu thuật dẫn lưu áp xe trong ổ bụng </v>
          </cell>
          <cell r="L144">
            <v>2432400</v>
          </cell>
          <cell r="M144" t="str">
            <v>Chưa bao gồm thuốc và oxy</v>
          </cell>
        </row>
        <row r="145">
          <cell r="B145" t="str">
            <v>10.0492.0493</v>
          </cell>
          <cell r="C145" t="str">
            <v>37.8D05.0493</v>
          </cell>
          <cell r="D145" t="str">
            <v>10.492</v>
          </cell>
          <cell r="E145" t="str">
            <v>Phẫu thuật điều trị áp xe tồn dư, dẫn lưu ổ bụng</v>
          </cell>
          <cell r="F145" t="str">
            <v>Phẫu thuật điều trị áp xe tồn dư, dẫn lưu ổ bụng</v>
          </cell>
          <cell r="G145" t="str">
            <v>C</v>
          </cell>
          <cell r="H145" t="str">
            <v>P1</v>
          </cell>
          <cell r="I145">
            <v>503</v>
          </cell>
          <cell r="J145">
            <v>503</v>
          </cell>
          <cell r="K145" t="str">
            <v xml:space="preserve">Phẫu thuật dẫn lưu áp xe trong ổ bụng </v>
          </cell>
          <cell r="L145">
            <v>2432400</v>
          </cell>
          <cell r="M145" t="str">
            <v>Chưa bao gồm thuốc và oxy</v>
          </cell>
        </row>
        <row r="146">
          <cell r="B146" t="str">
            <v>10.0509.0493</v>
          </cell>
          <cell r="C146" t="str">
            <v>37.8D05.0493</v>
          </cell>
          <cell r="D146" t="str">
            <v>10.509</v>
          </cell>
          <cell r="E146" t="str">
            <v>Dẫn lưu áp xe ruột thừa</v>
          </cell>
          <cell r="F146" t="str">
            <v>Dẫn lưu áp xe ruột thừa</v>
          </cell>
          <cell r="G146" t="str">
            <v>C</v>
          </cell>
          <cell r="H146" t="str">
            <v>P2</v>
          </cell>
          <cell r="I146">
            <v>503</v>
          </cell>
          <cell r="J146">
            <v>503</v>
          </cell>
          <cell r="K146" t="str">
            <v xml:space="preserve">Phẫu thuật dẫn lưu áp xe trong ổ bụng </v>
          </cell>
          <cell r="L146">
            <v>2432400</v>
          </cell>
          <cell r="M146" t="str">
            <v>Chưa bao gồm thuốc và oxy</v>
          </cell>
        </row>
        <row r="147">
          <cell r="B147" t="str">
            <v>10.0616.0493</v>
          </cell>
          <cell r="C147" t="str">
            <v>37.8D05.0493</v>
          </cell>
          <cell r="D147" t="str">
            <v>10.616</v>
          </cell>
          <cell r="E147" t="str">
            <v>Dẫn lưu áp xe gan</v>
          </cell>
          <cell r="F147" t="str">
            <v>Dẫn lưu áp xe gan</v>
          </cell>
          <cell r="G147" t="str">
            <v>B</v>
          </cell>
          <cell r="H147" t="str">
            <v>P1</v>
          </cell>
          <cell r="I147">
            <v>503</v>
          </cell>
          <cell r="J147">
            <v>503</v>
          </cell>
          <cell r="K147" t="str">
            <v xml:space="preserve">Phẫu thuật dẫn lưu áp xe trong ổ bụng </v>
          </cell>
          <cell r="L147">
            <v>2432400</v>
          </cell>
          <cell r="M147" t="str">
            <v>Chưa bao gồm thuốc và oxy</v>
          </cell>
        </row>
        <row r="148">
          <cell r="B148" t="str">
            <v>10.0617.0493</v>
          </cell>
          <cell r="C148" t="str">
            <v>37.8D05.0493</v>
          </cell>
          <cell r="D148" t="str">
            <v>10.617</v>
          </cell>
          <cell r="E148" t="str">
            <v>Dẫn lưu áp xe tồn dư sau mổ gan</v>
          </cell>
          <cell r="F148" t="str">
            <v>Dẫn lưu áp xe tồn dư sau mổ gan</v>
          </cell>
          <cell r="G148" t="str">
            <v>B</v>
          </cell>
          <cell r="H148" t="str">
            <v>P1</v>
          </cell>
          <cell r="I148">
            <v>503</v>
          </cell>
          <cell r="J148">
            <v>503</v>
          </cell>
          <cell r="K148" t="str">
            <v xml:space="preserve">Phẫu thuật dẫn lưu áp xe trong ổ bụng </v>
          </cell>
          <cell r="L148">
            <v>2432400</v>
          </cell>
          <cell r="M148" t="str">
            <v>Chưa bao gồm thuốc và oxy</v>
          </cell>
        </row>
        <row r="149">
          <cell r="B149" t="str">
            <v>10.0533.0494</v>
          </cell>
          <cell r="C149" t="str">
            <v>37.8D05.0494</v>
          </cell>
          <cell r="D149" t="str">
            <v>10.533</v>
          </cell>
          <cell r="E149" t="str">
            <v>Cắt u, polyp trực tràng đường hậu môn</v>
          </cell>
          <cell r="F149" t="str">
            <v>Cắt u, polyp trực tràng đường hậu môn</v>
          </cell>
          <cell r="G149" t="str">
            <v>A</v>
          </cell>
          <cell r="H149" t="str">
            <v>P2</v>
          </cell>
          <cell r="I149">
            <v>504</v>
          </cell>
          <cell r="J149">
            <v>504</v>
          </cell>
          <cell r="K149" t="str">
            <v xml:space="preserve">Phẫu thuật cắt trĩ hoặc điều trị nứt kẽ hậu môn hoặc điều trị áp xe rò hậu môn </v>
          </cell>
          <cell r="L149">
            <v>2276400</v>
          </cell>
          <cell r="M149" t="str">
            <v>Chưa bao gồm máy cắt nối tự động và ghim khâu máy cắt nối, khóa kẹp mạch máu, vật liệu cầm máu, thuốc và oxy</v>
          </cell>
        </row>
        <row r="150">
          <cell r="B150" t="str">
            <v>10.0539.0494</v>
          </cell>
          <cell r="C150" t="str">
            <v>37.8D05.0494</v>
          </cell>
          <cell r="D150" t="str">
            <v>10.539</v>
          </cell>
          <cell r="E150" t="str">
            <v>Bóc u xơ, cơ... trực tràng đường tầng sinh môn</v>
          </cell>
          <cell r="F150" t="str">
            <v>Bóc u xơ, cơ... trực tràng đường tầng sinh môn</v>
          </cell>
          <cell r="G150" t="str">
            <v>A</v>
          </cell>
          <cell r="H150" t="str">
            <v>P1</v>
          </cell>
          <cell r="I150">
            <v>504</v>
          </cell>
          <cell r="J150">
            <v>504</v>
          </cell>
          <cell r="K150" t="str">
            <v xml:space="preserve">Phẫu thuật cắt trĩ hoặc điều trị nứt kẽ hậu môn hoặc điều trị áp xe rò hậu môn </v>
          </cell>
          <cell r="L150">
            <v>2276400</v>
          </cell>
          <cell r="M150" t="str">
            <v>Chưa bao gồm máy cắt nối tự động và ghim khâu máy cắt nối, khóa kẹp mạch máu, vật liệu cầm máu, thuốc và oxy</v>
          </cell>
        </row>
        <row r="151">
          <cell r="B151" t="str">
            <v>10.0547.0494</v>
          </cell>
          <cell r="C151" t="str">
            <v>37.8D05.0494</v>
          </cell>
          <cell r="D151" t="str">
            <v>10.547</v>
          </cell>
          <cell r="E151" t="str">
            <v>Phẫu thuật cắt 1 búi trĩ</v>
          </cell>
          <cell r="F151" t="str">
            <v>Phẫu thuật cắt 1 búi trĩ</v>
          </cell>
          <cell r="G151" t="str">
            <v>A</v>
          </cell>
          <cell r="H151" t="str">
            <v>P2</v>
          </cell>
          <cell r="I151">
            <v>504</v>
          </cell>
          <cell r="J151">
            <v>504</v>
          </cell>
          <cell r="K151" t="str">
            <v xml:space="preserve">Phẫu thuật cắt trĩ hoặc điều trị nứt kẽ hậu môn hoặc điều trị áp xe rò hậu môn </v>
          </cell>
          <cell r="L151">
            <v>2276400</v>
          </cell>
          <cell r="M151" t="str">
            <v>Chưa bao gồm máy cắt nối tự động và ghim khâu máy cắt nối, khóa kẹp mạch máu, vật liệu cầm máu, thuốc và oxy</v>
          </cell>
        </row>
        <row r="152">
          <cell r="B152" t="str">
            <v>10.0548.0494</v>
          </cell>
          <cell r="C152" t="str">
            <v>37.8D05.0494</v>
          </cell>
          <cell r="D152" t="str">
            <v>10.548</v>
          </cell>
          <cell r="E152" t="str">
            <v>Phẫu thuật lấy trĩ tắc mạch</v>
          </cell>
          <cell r="F152" t="str">
            <v>Phẫu thuật lấy trĩ tắc mạch</v>
          </cell>
          <cell r="G152" t="str">
            <v>A</v>
          </cell>
          <cell r="H152" t="str">
            <v>P3</v>
          </cell>
          <cell r="I152">
            <v>504</v>
          </cell>
          <cell r="J152">
            <v>504</v>
          </cell>
          <cell r="K152" t="str">
            <v xml:space="preserve">Phẫu thuật cắt trĩ hoặc điều trị nứt kẽ hậu môn hoặc điều trị áp xe rò hậu môn </v>
          </cell>
          <cell r="L152">
            <v>2276400</v>
          </cell>
          <cell r="M152" t="str">
            <v>Chưa bao gồm máy cắt nối tự động và ghim khâu máy cắt nối, khóa kẹp mạch máu, vật liệu cầm máu, thuốc và oxy</v>
          </cell>
        </row>
        <row r="153">
          <cell r="B153" t="str">
            <v>10.0549.0494</v>
          </cell>
          <cell r="C153" t="str">
            <v>37.8D05.0494</v>
          </cell>
          <cell r="D153" t="str">
            <v>10.549</v>
          </cell>
          <cell r="E153" t="str">
            <v>Phẫu thuật cắt trĩ kinh điển (phương pháp Milligan - Morgan hoặc Ferguson)</v>
          </cell>
          <cell r="F153" t="str">
            <v>Phẫu thuật cắt trĩ kinh điển (phương pháp Milligan - Morgan hoặc Ferguson)</v>
          </cell>
          <cell r="G153" t="str">
            <v>C</v>
          </cell>
          <cell r="H153" t="str">
            <v>P2</v>
          </cell>
          <cell r="I153">
            <v>504</v>
          </cell>
          <cell r="J153">
            <v>504</v>
          </cell>
          <cell r="K153" t="str">
            <v xml:space="preserve">Phẫu thuật cắt trĩ hoặc điều trị nứt kẽ hậu môn hoặc điều trị áp xe rò hậu môn </v>
          </cell>
          <cell r="L153">
            <v>2276400</v>
          </cell>
          <cell r="M153" t="str">
            <v>Chưa bao gồm máy cắt nối tự động và ghim khâu máy cắt nối, khóa kẹp mạch máu, vật liệu cầm máu, thuốc và oxy</v>
          </cell>
        </row>
        <row r="154">
          <cell r="B154" t="str">
            <v>10.0550.0494</v>
          </cell>
          <cell r="C154" t="str">
            <v>37.8D05.0494</v>
          </cell>
          <cell r="D154" t="str">
            <v>10.550</v>
          </cell>
          <cell r="E154" t="str">
            <v>Phẫu thuật cắt trĩ kinh điển có sử dụng dụng cụ hỗ trợ</v>
          </cell>
          <cell r="F154" t="str">
            <v>Phẫu thuật cắt trĩ kinh điển có sử dụng dụng cụ hỗ trợ</v>
          </cell>
          <cell r="G154" t="str">
            <v>C</v>
          </cell>
          <cell r="H154" t="str">
            <v>P2</v>
          </cell>
          <cell r="I154">
            <v>504</v>
          </cell>
          <cell r="J154">
            <v>504</v>
          </cell>
          <cell r="K154" t="str">
            <v xml:space="preserve">Phẫu thuật cắt trĩ hoặc điều trị nứt kẽ hậu môn hoặc điều trị áp xe rò hậu môn </v>
          </cell>
          <cell r="L154">
            <v>2276400</v>
          </cell>
          <cell r="M154" t="str">
            <v>Chưa bao gồm máy cắt nối tự động và ghim khâu máy cắt nối, khóa kẹp mạch máu, vật liệu cầm máu, thuốc và oxy</v>
          </cell>
        </row>
        <row r="155">
          <cell r="B155" t="str">
            <v>10.0551.0494</v>
          </cell>
          <cell r="C155" t="str">
            <v>37.8D05.0494</v>
          </cell>
          <cell r="D155" t="str">
            <v>10.551</v>
          </cell>
          <cell r="E155" t="str">
            <v>Phẫu thuật lấy toàn bộ trĩ vòng</v>
          </cell>
          <cell r="F155" t="str">
            <v>Phẫu thuật lấy toàn bộ trĩ vòng</v>
          </cell>
          <cell r="G155" t="str">
            <v>B</v>
          </cell>
          <cell r="H155" t="str">
            <v>P1</v>
          </cell>
          <cell r="I155">
            <v>504</v>
          </cell>
          <cell r="J155">
            <v>504</v>
          </cell>
          <cell r="K155" t="str">
            <v xml:space="preserve">Phẫu thuật cắt trĩ hoặc điều trị nứt kẽ hậu môn hoặc điều trị áp xe rò hậu môn </v>
          </cell>
          <cell r="L155">
            <v>2276400</v>
          </cell>
          <cell r="M155" t="str">
            <v>Chưa bao gồm máy cắt nối tự động và ghim khâu máy cắt nối, khóa kẹp mạch máu, vật liệu cầm máu, thuốc và oxy</v>
          </cell>
        </row>
        <row r="156">
          <cell r="B156" t="str">
            <v>10.0554.0494</v>
          </cell>
          <cell r="C156" t="str">
            <v>37.8D05.0494</v>
          </cell>
          <cell r="D156" t="str">
            <v>10.554</v>
          </cell>
          <cell r="E156" t="str">
            <v>Phẫu thuật khâu treo và triệt mạch trĩ (THD)</v>
          </cell>
          <cell r="F156" t="str">
            <v>Phẫu thuật khâu treo và triệt mạch trĩ (THD)</v>
          </cell>
          <cell r="G156" t="str">
            <v>B</v>
          </cell>
          <cell r="H156" t="str">
            <v>P2</v>
          </cell>
          <cell r="I156">
            <v>504</v>
          </cell>
          <cell r="J156">
            <v>504</v>
          </cell>
          <cell r="K156" t="str">
            <v xml:space="preserve">Phẫu thuật cắt trĩ hoặc điều trị nứt kẽ hậu môn hoặc điều trị áp xe rò hậu môn </v>
          </cell>
          <cell r="L156">
            <v>2276400</v>
          </cell>
          <cell r="M156" t="str">
            <v>Chưa bao gồm máy cắt nối tự động và ghim khâu máy cắt nối, khóa kẹp mạch máu, vật liệu cầm máu, thuốc và oxy</v>
          </cell>
        </row>
        <row r="157">
          <cell r="B157" t="str">
            <v>10.0555.0494</v>
          </cell>
          <cell r="C157" t="str">
            <v>37.8D05.0494</v>
          </cell>
          <cell r="D157" t="str">
            <v>10.555</v>
          </cell>
          <cell r="E157" t="str">
            <v>Phẫu thuật chích, dẫn lưu áp xe cạnh hậu môn đơn giản</v>
          </cell>
          <cell r="F157" t="str">
            <v>Phẫu thuật chích, dẫn lưu áp xe cạnh hậu môn đơn giản</v>
          </cell>
          <cell r="G157" t="str">
            <v>C</v>
          </cell>
          <cell r="H157" t="str">
            <v>P2</v>
          </cell>
          <cell r="I157">
            <v>504</v>
          </cell>
          <cell r="J157">
            <v>504</v>
          </cell>
          <cell r="K157" t="str">
            <v xml:space="preserve">Phẫu thuật cắt trĩ hoặc điều trị nứt kẽ hậu môn hoặc điều trị áp xe rò hậu môn </v>
          </cell>
          <cell r="L157">
            <v>2276400</v>
          </cell>
          <cell r="M157" t="str">
            <v>Chưa bao gồm máy cắt nối tự động và ghim khâu máy cắt nối, khóa kẹp mạch máu, vật liệu cầm máu, thuốc và oxy</v>
          </cell>
        </row>
        <row r="158">
          <cell r="B158" t="str">
            <v>10.0556.0494</v>
          </cell>
          <cell r="C158" t="str">
            <v>37.8D05.0494</v>
          </cell>
          <cell r="D158" t="str">
            <v>10.556</v>
          </cell>
          <cell r="E158" t="str">
            <v>Phẫu thuật điều trị áp xe hậu môn phức tạp</v>
          </cell>
          <cell r="F158" t="str">
            <v>Phẫu thuật điều trị áp xe hậu môn phức tạp</v>
          </cell>
          <cell r="G158" t="str">
            <v>B</v>
          </cell>
          <cell r="H158" t="str">
            <v>P1</v>
          </cell>
          <cell r="I158">
            <v>504</v>
          </cell>
          <cell r="J158">
            <v>504</v>
          </cell>
          <cell r="K158" t="str">
            <v xml:space="preserve">Phẫu thuật cắt trĩ hoặc điều trị nứt kẽ hậu môn hoặc điều trị áp xe rò hậu môn </v>
          </cell>
          <cell r="L158">
            <v>2276400</v>
          </cell>
          <cell r="M158" t="str">
            <v>Chưa bao gồm máy cắt nối tự động và ghim khâu máy cắt nối, khóa kẹp mạch máu, vật liệu cầm máu, thuốc và oxy</v>
          </cell>
        </row>
        <row r="159">
          <cell r="B159" t="str">
            <v>10.0557.0494</v>
          </cell>
          <cell r="C159" t="str">
            <v>37.8D05.0494</v>
          </cell>
          <cell r="D159" t="str">
            <v>10.557</v>
          </cell>
          <cell r="E159" t="str">
            <v>Phẫu thuật điều trị rò hậu môn đơn giản</v>
          </cell>
          <cell r="F159" t="str">
            <v>Phẫu thuật điều trị rò hậu môn đơn giản</v>
          </cell>
          <cell r="G159" t="str">
            <v>A</v>
          </cell>
          <cell r="H159" t="str">
            <v>P2</v>
          </cell>
          <cell r="I159">
            <v>504</v>
          </cell>
          <cell r="J159">
            <v>504</v>
          </cell>
          <cell r="K159" t="str">
            <v xml:space="preserve">Phẫu thuật cắt trĩ hoặc điều trị nứt kẽ hậu môn hoặc điều trị áp xe rò hậu môn </v>
          </cell>
          <cell r="L159">
            <v>2276400</v>
          </cell>
          <cell r="M159" t="str">
            <v>Chưa bao gồm máy cắt nối tự động và ghim khâu máy cắt nối, khóa kẹp mạch máu, vật liệu cầm máu, thuốc và oxy</v>
          </cell>
        </row>
        <row r="160">
          <cell r="B160" t="str">
            <v>10.0558.0494</v>
          </cell>
          <cell r="C160" t="str">
            <v>37.8D05.0494</v>
          </cell>
          <cell r="D160" t="str">
            <v>10.558</v>
          </cell>
          <cell r="E160" t="str">
            <v>Phẫu thuật điều trị rò hậu môn phức tạp</v>
          </cell>
          <cell r="F160" t="str">
            <v>Phẫu thuật điều trị rò hậu môn phức tạp</v>
          </cell>
          <cell r="G160" t="str">
            <v>A</v>
          </cell>
          <cell r="H160" t="str">
            <v>P1</v>
          </cell>
          <cell r="I160">
            <v>504</v>
          </cell>
          <cell r="J160">
            <v>504</v>
          </cell>
          <cell r="K160" t="str">
            <v xml:space="preserve">Phẫu thuật cắt trĩ hoặc điều trị nứt kẽ hậu môn hoặc điều trị áp xe rò hậu môn </v>
          </cell>
          <cell r="L160">
            <v>2276400</v>
          </cell>
          <cell r="M160" t="str">
            <v>Chưa bao gồm máy cắt nối tự động và ghim khâu máy cắt nối, khóa kẹp mạch máu, vật liệu cầm máu, thuốc và oxy</v>
          </cell>
        </row>
        <row r="161">
          <cell r="B161" t="str">
            <v>10.0561.0494</v>
          </cell>
          <cell r="C161" t="str">
            <v>37.8D05.0494</v>
          </cell>
          <cell r="D161" t="str">
            <v>10.561</v>
          </cell>
          <cell r="E161" t="str">
            <v>Điều trị nứt kẽ hậu môn bằng cắt cơ tròn trong (vị trí 3h và 9h)</v>
          </cell>
          <cell r="F161" t="str">
            <v>Điều trị nứt kẽ hậu môn bằng cắt cơ tròn trong (vị trí 3h và 9h)</v>
          </cell>
          <cell r="G161" t="str">
            <v>C</v>
          </cell>
          <cell r="H161" t="str">
            <v>P2</v>
          </cell>
          <cell r="I161">
            <v>504</v>
          </cell>
          <cell r="J161">
            <v>504</v>
          </cell>
          <cell r="K161" t="str">
            <v xml:space="preserve">Phẫu thuật cắt trĩ hoặc điều trị nứt kẽ hậu môn hoặc điều trị áp xe rò hậu môn </v>
          </cell>
          <cell r="L161">
            <v>2276400</v>
          </cell>
          <cell r="M161" t="str">
            <v>Chưa bao gồm máy cắt nối tự động và ghim khâu máy cắt nối, khóa kẹp mạch máu, vật liệu cầm máu, thuốc và oxy</v>
          </cell>
        </row>
        <row r="162">
          <cell r="B162" t="str">
            <v>10.0562.0494</v>
          </cell>
          <cell r="C162" t="str">
            <v>37.8D05.0494</v>
          </cell>
          <cell r="D162" t="str">
            <v>10.562</v>
          </cell>
          <cell r="E162" t="str">
            <v>Điều trị nứt kẽ hậu môn bằng cắt cơ tròn trong vị trí 6h, tạo hình hậu môn</v>
          </cell>
          <cell r="F162" t="str">
            <v>Điều trị nứt kẽ hậu môn bằng cắt cơ tròn trong vị trí 6h, tạo hình hậu môn</v>
          </cell>
          <cell r="G162" t="str">
            <v>A</v>
          </cell>
          <cell r="H162" t="str">
            <v>P2</v>
          </cell>
          <cell r="I162">
            <v>504</v>
          </cell>
          <cell r="J162">
            <v>504</v>
          </cell>
          <cell r="K162" t="str">
            <v xml:space="preserve">Phẫu thuật cắt trĩ hoặc điều trị nứt kẽ hậu môn hoặc điều trị áp xe rò hậu môn </v>
          </cell>
          <cell r="L162">
            <v>2276400</v>
          </cell>
          <cell r="M162" t="str">
            <v>Chưa bao gồm máy cắt nối tự động và ghim khâu máy cắt nối, khóa kẹp mạch máu, vật liệu cầm máu, thuốc và oxy</v>
          </cell>
        </row>
        <row r="163">
          <cell r="B163" t="str">
            <v>10.0563.0494</v>
          </cell>
          <cell r="C163" t="str">
            <v>37.8D05.0494</v>
          </cell>
          <cell r="D163" t="str">
            <v>10.563</v>
          </cell>
          <cell r="E163" t="str">
            <v>Điều trị hẹp hậu môn bằng cắt vòng xơ, tạo hình hậu môn</v>
          </cell>
          <cell r="F163" t="str">
            <v>Điều trị hẹp hậu môn bằng cắt vòng xơ, tạo hình hậu môn</v>
          </cell>
          <cell r="G163" t="str">
            <v>A</v>
          </cell>
          <cell r="H163" t="str">
            <v>P1</v>
          </cell>
          <cell r="I163">
            <v>504</v>
          </cell>
          <cell r="J163">
            <v>504</v>
          </cell>
          <cell r="K163" t="str">
            <v xml:space="preserve">Phẫu thuật cắt trĩ hoặc điều trị nứt kẽ hậu môn hoặc điều trị áp xe rò hậu môn </v>
          </cell>
          <cell r="L163">
            <v>2276400</v>
          </cell>
          <cell r="M163" t="str">
            <v>Chưa bao gồm máy cắt nối tự động và ghim khâu máy cắt nối, khóa kẹp mạch máu, vật liệu cầm máu, thuốc và oxy</v>
          </cell>
        </row>
        <row r="164">
          <cell r="B164" t="str">
            <v>03.2759.0534</v>
          </cell>
          <cell r="C164" t="str">
            <v>37.8D05.0534</v>
          </cell>
          <cell r="D164" t="str">
            <v>3.2759</v>
          </cell>
          <cell r="E164" t="str">
            <v>Cắt chi và vét hạch do ung thư</v>
          </cell>
          <cell r="F164" t="str">
            <v>Cắt chi và vét hạch do ung thư</v>
          </cell>
          <cell r="G164" t="str">
            <v>B</v>
          </cell>
          <cell r="H164" t="str">
            <v>P1</v>
          </cell>
          <cell r="I164">
            <v>544</v>
          </cell>
          <cell r="J164">
            <v>544</v>
          </cell>
          <cell r="K164" t="str">
            <v xml:space="preserve">Phẫu thuật cắt cụt chi </v>
          </cell>
          <cell r="L164">
            <v>3175400</v>
          </cell>
          <cell r="M164" t="str">
            <v>Chưa bao gồm thuốc và oxy</v>
          </cell>
        </row>
        <row r="165">
          <cell r="B165" t="str">
            <v>03.3668.0534</v>
          </cell>
          <cell r="C165" t="str">
            <v>37.8D05.0534</v>
          </cell>
          <cell r="D165" t="str">
            <v>3.3668</v>
          </cell>
          <cell r="E165" t="str">
            <v>Cắt đoạn khớp khuỷu</v>
          </cell>
          <cell r="F165" t="str">
            <v>Cắt đoạn khớp khuỷu</v>
          </cell>
          <cell r="G165" t="str">
            <v>B</v>
          </cell>
          <cell r="H165" t="str">
            <v>P2</v>
          </cell>
          <cell r="I165">
            <v>544</v>
          </cell>
          <cell r="J165">
            <v>544</v>
          </cell>
          <cell r="K165" t="str">
            <v xml:space="preserve">Phẫu thuật cắt cụt chi </v>
          </cell>
          <cell r="L165">
            <v>3175400</v>
          </cell>
          <cell r="M165" t="str">
            <v>Chưa bao gồm thuốc và oxy</v>
          </cell>
        </row>
        <row r="166">
          <cell r="B166" t="str">
            <v>03.3792.0534</v>
          </cell>
          <cell r="C166" t="str">
            <v>37.8D05.0534</v>
          </cell>
          <cell r="D166" t="str">
            <v>3.3792</v>
          </cell>
          <cell r="E166" t="str">
            <v>Tháo một nửa bàn chân trước</v>
          </cell>
          <cell r="F166" t="str">
            <v>Tháo một nửa bàn chân trước</v>
          </cell>
          <cell r="G166" t="str">
            <v>B</v>
          </cell>
          <cell r="H166" t="str">
            <v>P2</v>
          </cell>
          <cell r="I166">
            <v>544</v>
          </cell>
          <cell r="J166">
            <v>544</v>
          </cell>
          <cell r="K166" t="str">
            <v xml:space="preserve">Phẫu thuật cắt cụt chi </v>
          </cell>
          <cell r="L166">
            <v>3175400</v>
          </cell>
          <cell r="M166" t="str">
            <v>Chưa bao gồm thuốc và oxy</v>
          </cell>
        </row>
        <row r="167">
          <cell r="B167" t="str">
            <v>10.0863.0534</v>
          </cell>
          <cell r="C167" t="str">
            <v>37.8D05.0534</v>
          </cell>
          <cell r="D167" t="str">
            <v>10.863</v>
          </cell>
          <cell r="E167" t="str">
            <v>Phẫu thuật cắt cụt cẳng tay, cánh tay</v>
          </cell>
          <cell r="F167" t="str">
            <v>Phẫu thuật cắt cụt cẳng tay, cánh tay</v>
          </cell>
          <cell r="G167" t="str">
            <v>C</v>
          </cell>
          <cell r="H167" t="str">
            <v>P2</v>
          </cell>
          <cell r="I167">
            <v>544</v>
          </cell>
          <cell r="J167">
            <v>544</v>
          </cell>
          <cell r="K167" t="str">
            <v xml:space="preserve">Phẫu thuật cắt cụt chi </v>
          </cell>
          <cell r="L167">
            <v>3175400</v>
          </cell>
          <cell r="M167" t="str">
            <v>Chưa bao gồm thuốc và oxy</v>
          </cell>
        </row>
        <row r="168">
          <cell r="B168" t="str">
            <v>10.0942.0534</v>
          </cell>
          <cell r="C168" t="str">
            <v>37.8D05.0534</v>
          </cell>
          <cell r="D168" t="str">
            <v>10.942</v>
          </cell>
          <cell r="E168" t="str">
            <v>Phẫu thuật cắt cụt chi</v>
          </cell>
          <cell r="F168" t="str">
            <v>Phẫu thuật cắt cụt chi</v>
          </cell>
          <cell r="G168" t="str">
            <v>B</v>
          </cell>
          <cell r="H168" t="str">
            <v>P2</v>
          </cell>
          <cell r="I168">
            <v>544</v>
          </cell>
          <cell r="J168">
            <v>544</v>
          </cell>
          <cell r="K168" t="str">
            <v xml:space="preserve">Phẫu thuật cắt cụt chi </v>
          </cell>
          <cell r="L168">
            <v>3175400</v>
          </cell>
          <cell r="M168" t="str">
            <v>Chưa bao gồm thuốc và oxy</v>
          </cell>
        </row>
        <row r="169">
          <cell r="B169" t="str">
            <v>10.0943.0534</v>
          </cell>
          <cell r="C169" t="str">
            <v>37.8D05.0534</v>
          </cell>
          <cell r="D169" t="str">
            <v>10.943</v>
          </cell>
          <cell r="E169" t="str">
            <v>Phẫu thuật tháo khớp chi</v>
          </cell>
          <cell r="F169" t="str">
            <v>Phẫu thuật tháo khớp chi</v>
          </cell>
          <cell r="G169" t="str">
            <v>B</v>
          </cell>
          <cell r="H169" t="str">
            <v>P2</v>
          </cell>
          <cell r="I169">
            <v>544</v>
          </cell>
          <cell r="J169">
            <v>544</v>
          </cell>
          <cell r="K169" t="str">
            <v xml:space="preserve">Phẫu thuật cắt cụt chi </v>
          </cell>
          <cell r="L169">
            <v>3175400</v>
          </cell>
          <cell r="M169" t="str">
            <v>Chưa bao gồm thuốc và oxy</v>
          </cell>
        </row>
        <row r="170">
          <cell r="B170" t="str">
            <v>11.0072.0534</v>
          </cell>
          <cell r="C170" t="str">
            <v>37.8D05.0534</v>
          </cell>
          <cell r="D170" t="str">
            <v>11.72</v>
          </cell>
          <cell r="E170" t="str">
            <v>Cắt cụt cấp cứu chi thể bỏng không còn khả năng bảo tồn điều trị bỏng sâu</v>
          </cell>
          <cell r="F170" t="str">
            <v>Cắt cụt cấp cứu chi thể bỏng không còn khả năng bảo tồn điều trị bỏng sâu</v>
          </cell>
          <cell r="G170" t="str">
            <v>B</v>
          </cell>
          <cell r="H170" t="str">
            <v>P1</v>
          </cell>
          <cell r="I170">
            <v>544</v>
          </cell>
          <cell r="J170">
            <v>544</v>
          </cell>
          <cell r="K170" t="str">
            <v xml:space="preserve">Phẫu thuật cắt cụt chi </v>
          </cell>
          <cell r="L170">
            <v>3175400</v>
          </cell>
          <cell r="M170" t="str">
            <v>Chưa bao gồm thuốc và oxy</v>
          </cell>
        </row>
        <row r="171">
          <cell r="B171" t="str">
            <v>11.0073.0534</v>
          </cell>
          <cell r="C171" t="str">
            <v>37.8D05.0534</v>
          </cell>
          <cell r="D171" t="str">
            <v>11.73</v>
          </cell>
          <cell r="E171" t="str">
            <v>Cắt cụt chi thể bỏng không còn khả năng bảo tồn điều trị bỏng sâu</v>
          </cell>
          <cell r="F171" t="str">
            <v>Cắt cụt chi thể bỏng không còn khả năng bảo tồn điều trị bỏng sâu</v>
          </cell>
          <cell r="G171" t="str">
            <v>B</v>
          </cell>
          <cell r="H171" t="str">
            <v>P1</v>
          </cell>
          <cell r="I171">
            <v>544</v>
          </cell>
          <cell r="J171">
            <v>544</v>
          </cell>
          <cell r="K171" t="str">
            <v xml:space="preserve">Phẫu thuật cắt cụt chi </v>
          </cell>
          <cell r="L171">
            <v>3175400</v>
          </cell>
          <cell r="M171" t="str">
            <v>Chưa bao gồm thuốc và oxy</v>
          </cell>
        </row>
        <row r="172">
          <cell r="B172" t="str">
            <v>11.0074.0534</v>
          </cell>
          <cell r="C172" t="str">
            <v>37.8D05.0534</v>
          </cell>
          <cell r="D172" t="str">
            <v>11.74</v>
          </cell>
          <cell r="E172" t="str">
            <v>Tháo khớp chi thể bỏng không còn khả năng bảo tồn điều trị bỏng sâu</v>
          </cell>
          <cell r="F172" t="str">
            <v>Tháo khớp chi thể bỏng không còn khả năng bảo tồn điều trị bỏng sâu</v>
          </cell>
          <cell r="G172" t="str">
            <v>B</v>
          </cell>
          <cell r="H172" t="str">
            <v>P1</v>
          </cell>
          <cell r="I172">
            <v>544</v>
          </cell>
          <cell r="J172">
            <v>544</v>
          </cell>
          <cell r="K172" t="str">
            <v xml:space="preserve">Phẫu thuật cắt cụt chi </v>
          </cell>
          <cell r="L172">
            <v>3175400</v>
          </cell>
          <cell r="M172" t="str">
            <v>Chưa bao gồm thuốc và oxy</v>
          </cell>
        </row>
        <row r="173">
          <cell r="B173" t="str">
            <v>12.0326.0534</v>
          </cell>
          <cell r="C173" t="str">
            <v>37.8D05.0534</v>
          </cell>
          <cell r="D173" t="str">
            <v>12.326</v>
          </cell>
          <cell r="E173" t="str">
            <v>Cắt chi và vét hạch do ung thư</v>
          </cell>
          <cell r="F173" t="str">
            <v>Cắt chi và vét hạch do ung thư</v>
          </cell>
          <cell r="G173" t="str">
            <v>B</v>
          </cell>
          <cell r="H173" t="str">
            <v>P1</v>
          </cell>
          <cell r="I173">
            <v>544</v>
          </cell>
          <cell r="J173">
            <v>544</v>
          </cell>
          <cell r="K173" t="str">
            <v xml:space="preserve">Phẫu thuật cắt cụt chi </v>
          </cell>
          <cell r="L173">
            <v>3175400</v>
          </cell>
          <cell r="M173" t="str">
            <v>Chưa bao gồm thuốc và oxy</v>
          </cell>
        </row>
        <row r="174">
          <cell r="B174" t="str">
            <v>12.0334.0534</v>
          </cell>
          <cell r="C174" t="str">
            <v>37.8D05.0534</v>
          </cell>
          <cell r="D174" t="str">
            <v>12.334</v>
          </cell>
          <cell r="E174" t="str">
            <v>Tháo khớp háng do ung thư</v>
          </cell>
          <cell r="F174" t="str">
            <v>Tháo khớp háng do ung thư</v>
          </cell>
          <cell r="G174" t="str">
            <v>B</v>
          </cell>
          <cell r="H174" t="str">
            <v>P1</v>
          </cell>
          <cell r="I174">
            <v>544</v>
          </cell>
          <cell r="J174">
            <v>544</v>
          </cell>
          <cell r="K174" t="str">
            <v xml:space="preserve">Phẫu thuật cắt cụt chi </v>
          </cell>
          <cell r="L174">
            <v>3175400</v>
          </cell>
          <cell r="M174" t="str">
            <v>Chưa bao gồm thuốc và oxy</v>
          </cell>
        </row>
        <row r="175">
          <cell r="B175" t="str">
            <v>12.0335.0534</v>
          </cell>
          <cell r="C175" t="str">
            <v>37.8D05.0534</v>
          </cell>
          <cell r="D175" t="str">
            <v>12.335</v>
          </cell>
          <cell r="E175" t="str">
            <v>Cắt cụt cẳng chân do ung thư</v>
          </cell>
          <cell r="F175" t="str">
            <v>Cắt cụt cẳng chân do ung thư</v>
          </cell>
          <cell r="G175" t="str">
            <v>B</v>
          </cell>
          <cell r="H175" t="str">
            <v>P1</v>
          </cell>
          <cell r="I175">
            <v>544</v>
          </cell>
          <cell r="J175">
            <v>544</v>
          </cell>
          <cell r="K175" t="str">
            <v xml:space="preserve">Phẫu thuật cắt cụt chi </v>
          </cell>
          <cell r="L175">
            <v>3175400</v>
          </cell>
          <cell r="M175" t="str">
            <v>Chưa bao gồm thuốc và oxy</v>
          </cell>
        </row>
        <row r="176">
          <cell r="B176" t="str">
            <v>12.0336.0534</v>
          </cell>
          <cell r="C176" t="str">
            <v>37.8D05.0534</v>
          </cell>
          <cell r="D176" t="str">
            <v>12.336</v>
          </cell>
          <cell r="E176" t="str">
            <v>Cắt cụt đùi do ung thư</v>
          </cell>
          <cell r="F176" t="str">
            <v>Cắt cụt đùi do ung thư</v>
          </cell>
          <cell r="G176" t="str">
            <v>B</v>
          </cell>
          <cell r="H176" t="str">
            <v>P1</v>
          </cell>
          <cell r="I176">
            <v>544</v>
          </cell>
          <cell r="J176">
            <v>544</v>
          </cell>
          <cell r="K176" t="str">
            <v xml:space="preserve">Phẫu thuật cắt cụt chi </v>
          </cell>
          <cell r="L176">
            <v>3175400</v>
          </cell>
          <cell r="M176" t="str">
            <v>Chưa bao gồm thuốc và oxy</v>
          </cell>
        </row>
        <row r="177">
          <cell r="B177" t="str">
            <v>10.0734.0548</v>
          </cell>
          <cell r="C177" t="str">
            <v>37.8D05.0548</v>
          </cell>
          <cell r="D177" t="str">
            <v>10.734</v>
          </cell>
          <cell r="E177" t="str">
            <v>Phẫu thuật kết hợp xương gãy mỏm khuỷu</v>
          </cell>
          <cell r="F177" t="str">
            <v>Phẫu thuật kết hợp xương gãy mỏm khuỷu</v>
          </cell>
          <cell r="G177" t="str">
            <v>C</v>
          </cell>
          <cell r="H177" t="str">
            <v>P1</v>
          </cell>
          <cell r="I177">
            <v>558</v>
          </cell>
          <cell r="J177">
            <v>558</v>
          </cell>
          <cell r="K177" t="str">
            <v xml:space="preserve">Phẫu thuật đặt lại khớp găm kim cố định </v>
          </cell>
          <cell r="L177">
            <v>3577600</v>
          </cell>
          <cell r="M177" t="str">
            <v>Chưa bao gồm kim hoặc đinh, thuốc và oxy</v>
          </cell>
        </row>
        <row r="178">
          <cell r="B178" t="str">
            <v>10.0735.0548</v>
          </cell>
          <cell r="C178" t="str">
            <v>37.8D05.0548</v>
          </cell>
          <cell r="D178" t="str">
            <v>10.735</v>
          </cell>
          <cell r="E178" t="str">
            <v>Phẫu thuật kết hợp xương gãy mỏm khuỷu phức tạp</v>
          </cell>
          <cell r="F178" t="str">
            <v>Phẫu thuật kết hợp xương gãy mỏm khuỷu phức tạp</v>
          </cell>
          <cell r="G178" t="str">
            <v>B</v>
          </cell>
          <cell r="H178" t="str">
            <v>P1</v>
          </cell>
          <cell r="I178">
            <v>558</v>
          </cell>
          <cell r="J178">
            <v>558</v>
          </cell>
          <cell r="K178" t="str">
            <v xml:space="preserve">Phẫu thuật đặt lại khớp găm kim cố định </v>
          </cell>
          <cell r="L178">
            <v>3577600</v>
          </cell>
          <cell r="M178" t="str">
            <v>Chưa bao gồm kim hoặc đinh, thuốc và oxy</v>
          </cell>
        </row>
        <row r="179">
          <cell r="B179" t="str">
            <v>10.0755.0548</v>
          </cell>
          <cell r="C179" t="str">
            <v>37.8D05.0548</v>
          </cell>
          <cell r="D179" t="str">
            <v>10.755</v>
          </cell>
          <cell r="E179" t="str">
            <v>Phẫu thuật kết hợp xương toác khớp mu (trật khớp)</v>
          </cell>
          <cell r="F179" t="str">
            <v>Phẫu thuật kết hợp xương toác khớp mu (trật khớp)</v>
          </cell>
          <cell r="G179" t="str">
            <v>B</v>
          </cell>
          <cell r="H179" t="str">
            <v>P1</v>
          </cell>
          <cell r="I179">
            <v>558</v>
          </cell>
          <cell r="J179">
            <v>558</v>
          </cell>
          <cell r="K179" t="str">
            <v xml:space="preserve">Phẫu thuật đặt lại khớp găm kim cố định </v>
          </cell>
          <cell r="L179">
            <v>3577600</v>
          </cell>
          <cell r="M179" t="str">
            <v>Chưa bao gồm kim hoặc đinh, thuốc và oxy</v>
          </cell>
        </row>
        <row r="180">
          <cell r="B180" t="str">
            <v>10.0772.0548</v>
          </cell>
          <cell r="C180" t="str">
            <v>37.8D05.0548</v>
          </cell>
          <cell r="D180" t="str">
            <v>10.772</v>
          </cell>
          <cell r="E180" t="str">
            <v>Phẫu thuật kết hợp xương gãy bánh chè</v>
          </cell>
          <cell r="F180" t="str">
            <v>Phẫu thuật kết hợp xương gãy bánh chè</v>
          </cell>
          <cell r="G180" t="str">
            <v>B</v>
          </cell>
          <cell r="H180" t="str">
            <v>P2</v>
          </cell>
          <cell r="I180">
            <v>558</v>
          </cell>
          <cell r="J180">
            <v>558</v>
          </cell>
          <cell r="K180" t="str">
            <v xml:space="preserve">Phẫu thuật đặt lại khớp găm kim cố định </v>
          </cell>
          <cell r="L180">
            <v>3577600</v>
          </cell>
          <cell r="M180" t="str">
            <v>Chưa bao gồm kim hoặc đinh, thuốc và oxy</v>
          </cell>
        </row>
        <row r="181">
          <cell r="B181" t="str">
            <v>10.0869.0548</v>
          </cell>
          <cell r="C181" t="str">
            <v>37.8D05.0548</v>
          </cell>
          <cell r="D181" t="str">
            <v>10.869</v>
          </cell>
          <cell r="E181" t="str">
            <v>Phẫu thuật kết hợp xương chấn thương Lisfranc và bàn chân giữa</v>
          </cell>
          <cell r="F181" t="str">
            <v>Phẫu thuật kết hợp xương chấn thương Lisfranc và bàn chân giữa</v>
          </cell>
          <cell r="G181" t="str">
            <v>A</v>
          </cell>
          <cell r="H181" t="str">
            <v>P1</v>
          </cell>
          <cell r="I181">
            <v>558</v>
          </cell>
          <cell r="J181">
            <v>558</v>
          </cell>
          <cell r="K181" t="str">
            <v xml:space="preserve">Phẫu thuật đặt lại khớp găm kim cố định </v>
          </cell>
          <cell r="L181">
            <v>3577600</v>
          </cell>
          <cell r="M181" t="str">
            <v>Chưa bao gồm kim hoặc đinh, thuốc và oxy</v>
          </cell>
        </row>
        <row r="182">
          <cell r="B182" t="str">
            <v>10.0910.0548</v>
          </cell>
          <cell r="C182" t="str">
            <v>37.8D05.0548</v>
          </cell>
          <cell r="D182" t="str">
            <v>10.910</v>
          </cell>
          <cell r="E182" t="str">
            <v>Phẫu thuật kết hợp xương gãy ròng rọc xương cánh tay</v>
          </cell>
          <cell r="F182" t="str">
            <v>Phẫu thuật kết hợp xương gãy ròng rọc xương cánh tay</v>
          </cell>
          <cell r="G182" t="str">
            <v>B</v>
          </cell>
          <cell r="H182" t="str">
            <v>P1</v>
          </cell>
          <cell r="I182">
            <v>558</v>
          </cell>
          <cell r="J182">
            <v>558</v>
          </cell>
          <cell r="K182" t="str">
            <v xml:space="preserve">Phẫu thuật đặt lại khớp găm kim cố định </v>
          </cell>
          <cell r="L182">
            <v>3577600</v>
          </cell>
          <cell r="M182" t="str">
            <v>Chưa bao gồm kim hoặc đinh, thuốc và oxy</v>
          </cell>
        </row>
        <row r="183">
          <cell r="B183" t="str">
            <v>10.0948.0548</v>
          </cell>
          <cell r="C183" t="str">
            <v>37.8D05.0548</v>
          </cell>
          <cell r="D183" t="str">
            <v>10.948</v>
          </cell>
          <cell r="E183" t="str">
            <v>Phẫu thuật đặt lại khớp găm kim cổ xương cánh tay</v>
          </cell>
          <cell r="F183" t="str">
            <v>Phẫu thuật đặt lại khớp găm kim cổ xương cánh tay</v>
          </cell>
          <cell r="G183" t="str">
            <v>B</v>
          </cell>
          <cell r="H183" t="str">
            <v>P2</v>
          </cell>
          <cell r="I183">
            <v>558</v>
          </cell>
          <cell r="J183">
            <v>558</v>
          </cell>
          <cell r="K183" t="str">
            <v xml:space="preserve">Phẫu thuật đặt lại khớp găm kim cố định </v>
          </cell>
          <cell r="L183">
            <v>3577600</v>
          </cell>
          <cell r="M183" t="str">
            <v>Chưa bao gồm kim hoặc đinh, thuốc và oxy</v>
          </cell>
        </row>
        <row r="184">
          <cell r="B184" t="str">
            <v>10.0949.0548</v>
          </cell>
          <cell r="C184" t="str">
            <v>37.8D05.0548</v>
          </cell>
          <cell r="D184" t="str">
            <v>10.949</v>
          </cell>
          <cell r="E184" t="str">
            <v>Phẫu thuật đặt lại khớp, găm kim cố định (buộc vòng chỉ thép)</v>
          </cell>
          <cell r="F184" t="str">
            <v>Phẫu thuật đặt lại khớp, găm kim cố định (buộc vòng chỉ thép)</v>
          </cell>
          <cell r="G184" t="str">
            <v>B</v>
          </cell>
          <cell r="H184" t="str">
            <v>P2</v>
          </cell>
          <cell r="I184">
            <v>558</v>
          </cell>
          <cell r="J184">
            <v>558</v>
          </cell>
          <cell r="K184" t="str">
            <v xml:space="preserve">Phẫu thuật đặt lại khớp găm kim cố định </v>
          </cell>
          <cell r="L184">
            <v>3577600</v>
          </cell>
          <cell r="M184" t="str">
            <v>Chưa bao gồm kim hoặc đinh, thuốc và oxy</v>
          </cell>
        </row>
        <row r="185">
          <cell r="B185" t="str">
            <v>10.0958.0549</v>
          </cell>
          <cell r="C185" t="str">
            <v>37.8D05.0549</v>
          </cell>
          <cell r="D185" t="str">
            <v>10.958</v>
          </cell>
          <cell r="E185" t="str">
            <v>Phẫu thuật đóng cứng khớp khác</v>
          </cell>
          <cell r="F185" t="str">
            <v>Phẫu thuật đóng cứng khớp khác</v>
          </cell>
          <cell r="G185" t="str">
            <v>B</v>
          </cell>
          <cell r="H185" t="str">
            <v>P1</v>
          </cell>
          <cell r="I185">
            <v>559</v>
          </cell>
          <cell r="J185">
            <v>559</v>
          </cell>
          <cell r="K185" t="str">
            <v>Phẫu thuật làm cứng khớp</v>
          </cell>
          <cell r="L185">
            <v>3262000</v>
          </cell>
          <cell r="M185" t="str">
            <v>Chưa bao gồm đinh, nẹp vít, khung cố định ngoài, thuốc và oxy</v>
          </cell>
        </row>
        <row r="186">
          <cell r="B186" t="str">
            <v>03.3666.0550</v>
          </cell>
          <cell r="C186" t="str">
            <v>37.8D05.0550</v>
          </cell>
          <cell r="D186" t="str">
            <v>3.3666</v>
          </cell>
          <cell r="E186" t="str">
            <v>Phẫu thuật cứng duỗi khớp khuỷu</v>
          </cell>
          <cell r="F186" t="str">
            <v>Phẫu thuật cứng duỗi khớp khuỷu</v>
          </cell>
          <cell r="G186" t="str">
            <v>B</v>
          </cell>
          <cell r="H186" t="str">
            <v>P2</v>
          </cell>
          <cell r="I186">
            <v>560</v>
          </cell>
          <cell r="J186">
            <v>560</v>
          </cell>
          <cell r="K186" t="str">
            <v xml:space="preserve">Phẫu thuật điều trị xơ cứng gân cơ hoặc xơ cứng khớp </v>
          </cell>
          <cell r="L186">
            <v>3184700</v>
          </cell>
          <cell r="M186" t="str">
            <v>Chưa bao gồm đinh, nẹp, vít, gân nhân tạo, gân sinh học, khung cố định ngoài, xương nhân tạo hoặc sản phẩm sinh học thay thế xương.</v>
          </cell>
        </row>
        <row r="187">
          <cell r="B187" t="str">
            <v>10.0843.0550</v>
          </cell>
          <cell r="C187" t="str">
            <v>37.8D05.0550</v>
          </cell>
          <cell r="D187" t="str">
            <v>10.843</v>
          </cell>
          <cell r="E187" t="str">
            <v>Phẫu thuật điều trị bệnh DE QUER VAIN và ngón tay cò súng</v>
          </cell>
          <cell r="F187" t="str">
            <v>Phẫu thuật điều trị bệnh DE QUER VAIN và ngón tay cò súng</v>
          </cell>
          <cell r="G187" t="str">
            <v>B</v>
          </cell>
          <cell r="H187" t="str">
            <v>P2</v>
          </cell>
          <cell r="I187">
            <v>560</v>
          </cell>
          <cell r="J187">
            <v>560</v>
          </cell>
          <cell r="K187" t="str">
            <v xml:space="preserve">Phẫu thuật điều trị xơ cứng gân cơ hoặc xơ cứng khớp </v>
          </cell>
          <cell r="L187">
            <v>3184700</v>
          </cell>
          <cell r="M187" t="str">
            <v>Chưa bao gồm đinh, nẹp, vít, gân nhân tạo, gân sinh học, khung cố định ngoài, xương nhân tạo hoặc sản phẩm sinh học thay thế xương, thuốc và oxy</v>
          </cell>
        </row>
        <row r="188">
          <cell r="B188" t="str">
            <v>10.0900.0550</v>
          </cell>
          <cell r="C188" t="str">
            <v>37.8D05.0550</v>
          </cell>
          <cell r="D188" t="str">
            <v>10.900</v>
          </cell>
          <cell r="E188" t="str">
            <v>Phẫu thuật xơ cứng gân cơ tứ đầu đùi</v>
          </cell>
          <cell r="F188" t="str">
            <v>Phẫu thuật xơ cứng gân cơ tứ đầu đùi</v>
          </cell>
          <cell r="G188" t="str">
            <v>B</v>
          </cell>
          <cell r="H188" t="str">
            <v>P1</v>
          </cell>
          <cell r="I188">
            <v>560</v>
          </cell>
          <cell r="J188">
            <v>560</v>
          </cell>
          <cell r="K188" t="str">
            <v xml:space="preserve">Phẫu thuật điều trị xơ cứng gân cơ hoặc xơ cứng khớp </v>
          </cell>
          <cell r="L188">
            <v>3184700</v>
          </cell>
          <cell r="M188" t="str">
            <v>Chưa bao gồm đinh, nẹp, vít, gân nhân tạo, gân sinh học, khung cố định ngoài, xương nhân tạo hoặc sản phẩm sinh học thay thế xương, thuốc và oxy</v>
          </cell>
        </row>
        <row r="189">
          <cell r="B189" t="str">
            <v>10.0902.0550</v>
          </cell>
          <cell r="C189" t="str">
            <v>37.8D05.0550</v>
          </cell>
          <cell r="D189" t="str">
            <v>10.902</v>
          </cell>
          <cell r="E189" t="str">
            <v>Phẫu thuật xơ cứng cơ ức đòn chũm</v>
          </cell>
          <cell r="F189" t="str">
            <v>Phẫu thuật xơ cứng cơ ức đòn chũm</v>
          </cell>
          <cell r="G189" t="str">
            <v>B</v>
          </cell>
          <cell r="H189" t="str">
            <v>P2</v>
          </cell>
          <cell r="I189">
            <v>560</v>
          </cell>
          <cell r="J189">
            <v>560</v>
          </cell>
          <cell r="K189" t="str">
            <v xml:space="preserve">Phẫu thuật điều trị xơ cứng gân cơ hoặc xơ cứng khớp </v>
          </cell>
          <cell r="L189">
            <v>3184700</v>
          </cell>
          <cell r="M189" t="str">
            <v>Chưa bao gồm đinh, nẹp, vít, gân nhân tạo, gân sinh học, khung cố định ngoài, xương nhân tạo hoặc sản phẩm sinh học thay thế xương, thuốc và oxy</v>
          </cell>
        </row>
        <row r="190">
          <cell r="B190" t="str">
            <v>10.0944.0550</v>
          </cell>
          <cell r="C190" t="str">
            <v>37.8D05.0550</v>
          </cell>
          <cell r="D190" t="str">
            <v>10.944</v>
          </cell>
          <cell r="E190" t="str">
            <v>Phẫu thuật xơ cứng đơn giản</v>
          </cell>
          <cell r="F190" t="str">
            <v>Phẫu thuật xơ cứng đơn giản</v>
          </cell>
          <cell r="G190" t="str">
            <v>B</v>
          </cell>
          <cell r="H190" t="str">
            <v>P2</v>
          </cell>
          <cell r="I190">
            <v>560</v>
          </cell>
          <cell r="J190">
            <v>560</v>
          </cell>
          <cell r="K190" t="str">
            <v xml:space="preserve">Phẫu thuật điều trị xơ cứng gân cơ hoặc xơ cứng khớp </v>
          </cell>
          <cell r="L190">
            <v>3184700</v>
          </cell>
          <cell r="M190" t="str">
            <v>Chưa bao gồm đinh, nẹp, vít, gân nhân tạo, gân sinh học, khung cố định ngoài, xương nhân tạo hoặc sản phẩm sinh học thay thế xương, thuốc và oxy</v>
          </cell>
        </row>
        <row r="191">
          <cell r="B191" t="str">
            <v>03.3667.0551</v>
          </cell>
          <cell r="C191" t="str">
            <v>37.8D05.0551</v>
          </cell>
          <cell r="D191" t="str">
            <v>3.3667</v>
          </cell>
          <cell r="E191" t="str">
            <v>Phẫu thuật dính khớp khuỷu</v>
          </cell>
          <cell r="F191" t="str">
            <v>Phẫu thuật dính khớp khuỷu</v>
          </cell>
          <cell r="G191" t="str">
            <v>B</v>
          </cell>
          <cell r="H191" t="str">
            <v>P2</v>
          </cell>
          <cell r="I191">
            <v>561</v>
          </cell>
          <cell r="J191">
            <v>561</v>
          </cell>
          <cell r="K191" t="str">
            <v>Phẫu thuật gỡ dính khớp hoặc làm sạch khớp</v>
          </cell>
          <cell r="L191">
            <v>2390200</v>
          </cell>
          <cell r="M191" t="str">
            <v>Chưa bao gồm thuốc và oxy</v>
          </cell>
        </row>
        <row r="192">
          <cell r="B192" t="str">
            <v>04.0012.0551</v>
          </cell>
          <cell r="C192" t="str">
            <v>37.8D05.0551</v>
          </cell>
          <cell r="D192" t="str">
            <v>4.12</v>
          </cell>
          <cell r="E192" t="str">
            <v>Phẫu thuật nạo viêm lao xương sườn</v>
          </cell>
          <cell r="F192" t="str">
            <v>Phẫu thuật nạo viêm lao xương sườn</v>
          </cell>
          <cell r="G192" t="str">
            <v>B</v>
          </cell>
          <cell r="H192" t="str">
            <v>P2</v>
          </cell>
          <cell r="I192">
            <v>561</v>
          </cell>
          <cell r="J192">
            <v>561</v>
          </cell>
          <cell r="K192" t="str">
            <v>Phẫu thuật gỡ dính khớp hoặc làm sạch khớp</v>
          </cell>
          <cell r="L192">
            <v>2390200</v>
          </cell>
          <cell r="M192" t="str">
            <v>Chưa bao gồm thuốc và oxy</v>
          </cell>
        </row>
        <row r="193">
          <cell r="B193" t="str">
            <v>10.0716.0551</v>
          </cell>
          <cell r="C193" t="str">
            <v>37.8D05.0551</v>
          </cell>
          <cell r="D193" t="str">
            <v>10.716</v>
          </cell>
          <cell r="E193" t="str">
            <v>Phẫu thuật tháo khớp vai</v>
          </cell>
          <cell r="F193" t="str">
            <v>Phẫu thuật tháo khớp vai</v>
          </cell>
          <cell r="G193" t="str">
            <v>B</v>
          </cell>
          <cell r="H193" t="str">
            <v>P1</v>
          </cell>
          <cell r="I193">
            <v>561</v>
          </cell>
          <cell r="J193">
            <v>561</v>
          </cell>
          <cell r="K193" t="str">
            <v>Phẫu thuật gỡ dính khớp hoặc làm sạch khớp</v>
          </cell>
          <cell r="L193">
            <v>2390200</v>
          </cell>
          <cell r="M193" t="str">
            <v>Chưa bao gồm thuốc và oxy</v>
          </cell>
        </row>
        <row r="194">
          <cell r="B194" t="str">
            <v>10.0956.0551</v>
          </cell>
          <cell r="C194" t="str">
            <v>37.8D05.0551</v>
          </cell>
          <cell r="D194" t="str">
            <v>10.956</v>
          </cell>
          <cell r="E194" t="str">
            <v>Phẫu thuật làm sạch ổ khớp</v>
          </cell>
          <cell r="F194" t="str">
            <v>Phẫu thuật làm sạch ổ khớp</v>
          </cell>
          <cell r="G194" t="str">
            <v>B</v>
          </cell>
          <cell r="H194" t="str">
            <v>P2</v>
          </cell>
          <cell r="I194">
            <v>561</v>
          </cell>
          <cell r="J194">
            <v>561</v>
          </cell>
          <cell r="K194" t="str">
            <v>Phẫu thuật gỡ dính khớp hoặc làm sạch khớp</v>
          </cell>
          <cell r="L194">
            <v>2390200</v>
          </cell>
          <cell r="M194" t="str">
            <v>Chưa bao gồm thuốc và oxy</v>
          </cell>
        </row>
        <row r="195">
          <cell r="B195" t="str">
            <v>10.0973.0551</v>
          </cell>
          <cell r="C195" t="str">
            <v>37.8D05.0551</v>
          </cell>
          <cell r="D195" t="str">
            <v>10.973</v>
          </cell>
          <cell r="E195" t="str">
            <v>Phẫu thuật gỡ dính gân gấp</v>
          </cell>
          <cell r="F195" t="str">
            <v>Phẫu thuật gỡ dính gân gấp</v>
          </cell>
          <cell r="G195" t="str">
            <v>A</v>
          </cell>
          <cell r="H195" t="str">
            <v>P1</v>
          </cell>
          <cell r="I195">
            <v>561</v>
          </cell>
          <cell r="J195">
            <v>561</v>
          </cell>
          <cell r="K195" t="str">
            <v>Phẫu thuật gỡ dính khớp hoặc làm sạch khớp</v>
          </cell>
          <cell r="L195">
            <v>2390200</v>
          </cell>
          <cell r="M195" t="str">
            <v>Chưa bao gồm thuốc và oxy</v>
          </cell>
        </row>
        <row r="196">
          <cell r="B196" t="str">
            <v>10.0975.0551</v>
          </cell>
          <cell r="C196" t="str">
            <v>37.8D05.0551</v>
          </cell>
          <cell r="D196" t="str">
            <v>10.975</v>
          </cell>
          <cell r="E196" t="str">
            <v>Phẫu thuật gỡ dính thần kinh</v>
          </cell>
          <cell r="F196" t="str">
            <v>Phẫu thuật gỡ dính thần kinh</v>
          </cell>
          <cell r="G196" t="str">
            <v>A</v>
          </cell>
          <cell r="H196" t="str">
            <v>P1</v>
          </cell>
          <cell r="I196">
            <v>561</v>
          </cell>
          <cell r="J196">
            <v>561</v>
          </cell>
          <cell r="K196" t="str">
            <v>Phẫu thuật gỡ dính khớp hoặc làm sạch khớp</v>
          </cell>
          <cell r="L196">
            <v>2390200</v>
          </cell>
          <cell r="M196" t="str">
            <v>Chưa bao gồm thuốc và oxy</v>
          </cell>
        </row>
        <row r="197">
          <cell r="B197" t="str">
            <v>10.0982.0551</v>
          </cell>
          <cell r="C197" t="str">
            <v>37.8D05.0551</v>
          </cell>
          <cell r="D197" t="str">
            <v>10.982</v>
          </cell>
          <cell r="E197" t="str">
            <v>Phẫu thuật viên tấy bao hoạt dịch bàn tay</v>
          </cell>
          <cell r="F197" t="str">
            <v>Phẫu thuật viên tấy bao hoạt dịch bàn tay</v>
          </cell>
          <cell r="G197" t="str">
            <v>A</v>
          </cell>
          <cell r="H197" t="str">
            <v>P1</v>
          </cell>
          <cell r="I197">
            <v>561</v>
          </cell>
          <cell r="J197">
            <v>561</v>
          </cell>
          <cell r="K197" t="str">
            <v>Phẫu thuật gỡ dính khớp hoặc làm sạch khớp</v>
          </cell>
          <cell r="L197">
            <v>2390200</v>
          </cell>
          <cell r="M197" t="str">
            <v>Chưa bao gồm thuốc và oxy</v>
          </cell>
        </row>
        <row r="198">
          <cell r="B198" t="str">
            <v>10.0983.0551</v>
          </cell>
          <cell r="C198" t="str">
            <v>37.8D05.0551</v>
          </cell>
          <cell r="D198" t="str">
            <v>10.983</v>
          </cell>
          <cell r="E198" t="str">
            <v>Phẫu thuật vết thương khớp</v>
          </cell>
          <cell r="F198" t="str">
            <v>Phẫu thuật vết thương khớp</v>
          </cell>
          <cell r="G198" t="str">
            <v>B</v>
          </cell>
          <cell r="H198" t="str">
            <v>P2</v>
          </cell>
          <cell r="I198">
            <v>561</v>
          </cell>
          <cell r="J198">
            <v>561</v>
          </cell>
          <cell r="K198" t="str">
            <v>Phẫu thuật gỡ dính khớp hoặc làm sạch khớp</v>
          </cell>
          <cell r="L198">
            <v>2390200</v>
          </cell>
          <cell r="M198" t="str">
            <v>Chưa bao gồm thuốc và oxy</v>
          </cell>
        </row>
        <row r="199">
          <cell r="B199" t="str">
            <v>10.0727.0553</v>
          </cell>
          <cell r="C199" t="str">
            <v>37.8D05.0553</v>
          </cell>
          <cell r="D199" t="str">
            <v>10.727</v>
          </cell>
          <cell r="E199" t="str">
            <v>Phẫu thuật kết hợp xương khớp giả xương cánh tay</v>
          </cell>
          <cell r="F199" t="str">
            <v>Phẫu thuật kết hợp xương khớp giả xương cánh tay</v>
          </cell>
          <cell r="G199" t="str">
            <v>B</v>
          </cell>
          <cell r="H199" t="str">
            <v>PDB</v>
          </cell>
          <cell r="I199">
            <v>563</v>
          </cell>
          <cell r="J199">
            <v>563</v>
          </cell>
          <cell r="K199" t="str">
            <v xml:space="preserve">Phẫu thuật ghép xương </v>
          </cell>
          <cell r="L199">
            <v>4357800</v>
          </cell>
          <cell r="M199" t="str">
            <v>Chưa bao gồm khung cố định ngoài, nẹp, ốc, vít, lồng, xương nhân tạo hoặc sản phẩm sinh học thay thế xương, thuốc và oxy</v>
          </cell>
        </row>
        <row r="200">
          <cell r="B200" t="str">
            <v>10.0968.0553</v>
          </cell>
          <cell r="C200" t="str">
            <v>37.8D05.0553</v>
          </cell>
          <cell r="D200" t="str">
            <v>10.968</v>
          </cell>
          <cell r="E200" t="str">
            <v>Phẫu thuật ghép xương tự thân</v>
          </cell>
          <cell r="F200" t="str">
            <v>Phẫu thuật ghép xương tự thân</v>
          </cell>
          <cell r="G200" t="str">
            <v>B</v>
          </cell>
          <cell r="H200" t="str">
            <v>P1</v>
          </cell>
          <cell r="I200">
            <v>563</v>
          </cell>
          <cell r="J200">
            <v>563</v>
          </cell>
          <cell r="K200" t="str">
            <v xml:space="preserve">Phẫu thuật ghép xương </v>
          </cell>
          <cell r="L200">
            <v>4357800</v>
          </cell>
          <cell r="M200" t="str">
            <v>Chưa bao gồm khung cố định ngoài, nẹp, ốc, vít, lồng, xương nhân tạo hoặc sản phẩm sinh học thay thế xương, thuốc và oxy</v>
          </cell>
        </row>
        <row r="201">
          <cell r="B201" t="str">
            <v>10.0969.0553</v>
          </cell>
          <cell r="C201" t="str">
            <v>37.8D05.0553</v>
          </cell>
          <cell r="D201" t="str">
            <v>10.969</v>
          </cell>
          <cell r="E201" t="str">
            <v>Phẫu thuật ghép xương nhân tạo</v>
          </cell>
          <cell r="F201" t="str">
            <v>Phẫu thuật ghép xương nhân tạo</v>
          </cell>
          <cell r="G201" t="str">
            <v>A</v>
          </cell>
          <cell r="H201" t="str">
            <v>P2</v>
          </cell>
          <cell r="I201">
            <v>563</v>
          </cell>
          <cell r="J201">
            <v>563</v>
          </cell>
          <cell r="K201" t="str">
            <v xml:space="preserve">Phẫu thuật ghép xương </v>
          </cell>
          <cell r="L201">
            <v>4357800</v>
          </cell>
          <cell r="M201" t="str">
            <v>Chưa bao gồm khung cố định ngoài, nẹp, ốc, vít, lồng, xương nhân tạo hoặc sản phẩm sinh học thay thế xương, thuốc và oxy</v>
          </cell>
        </row>
        <row r="202">
          <cell r="B202" t="str">
            <v>26.0034.0553</v>
          </cell>
          <cell r="C202" t="str">
            <v>37.8D05.0553</v>
          </cell>
          <cell r="D202" t="str">
            <v>26.34</v>
          </cell>
          <cell r="E202" t="str">
            <v>Chuyển vạt xương có nối hoặc ghép mạch vi phẫu</v>
          </cell>
          <cell r="F202" t="str">
            <v>Chuyển vạt xương có nối hoặc ghép mạch vi phẫu</v>
          </cell>
          <cell r="G202" t="str">
            <v>A</v>
          </cell>
          <cell r="H202" t="str">
            <v>PDB</v>
          </cell>
          <cell r="I202">
            <v>563</v>
          </cell>
          <cell r="J202">
            <v>563</v>
          </cell>
          <cell r="K202" t="str">
            <v xml:space="preserve">Phẫu thuật ghép xương </v>
          </cell>
          <cell r="L202">
            <v>4357800</v>
          </cell>
          <cell r="M202" t="str">
            <v>Chưa bao gồm khung cố định ngoài, nẹp, ốc, vít, lồng, xương nhân tạo hoặc sản phẩm sinh học thay thế xương, thuốc và oxy</v>
          </cell>
        </row>
        <row r="203">
          <cell r="B203" t="str">
            <v>28.0205.0553</v>
          </cell>
          <cell r="C203" t="str">
            <v>37.8D05.0553</v>
          </cell>
          <cell r="D203" t="str">
            <v>28.205</v>
          </cell>
          <cell r="E203" t="str">
            <v>Phẫu thuật ghép xương tự thân tức thì sau cắt đoạn xương hàm trên</v>
          </cell>
          <cell r="F203" t="str">
            <v>Phẫu thuật ghép xương tự thân tức thì sau cắt đoạn xương hàm trên</v>
          </cell>
          <cell r="G203" t="str">
            <v>B</v>
          </cell>
          <cell r="H203" t="str">
            <v>P1</v>
          </cell>
          <cell r="I203">
            <v>563</v>
          </cell>
          <cell r="J203">
            <v>563</v>
          </cell>
          <cell r="K203" t="str">
            <v xml:space="preserve">Phẫu thuật ghép xương </v>
          </cell>
          <cell r="L203">
            <v>4357800</v>
          </cell>
          <cell r="M203" t="str">
            <v>Chưa bao gồm khung cố định ngoài, nẹp, ốc, vít, lồng, xương nhân tạo hoặc sản phẩm sinh học thay thế xương, thuốc và oxy</v>
          </cell>
        </row>
        <row r="204">
          <cell r="B204" t="str">
            <v>03.2500.0558</v>
          </cell>
          <cell r="C204" t="str">
            <v>37.8D05.0558</v>
          </cell>
          <cell r="D204" t="str">
            <v>3.2500</v>
          </cell>
          <cell r="E204" t="str">
            <v>Cắt bỏ u xương thái dương</v>
          </cell>
          <cell r="F204" t="str">
            <v>Cắt bỏ u xương thái dương</v>
          </cell>
          <cell r="G204" t="str">
            <v>A</v>
          </cell>
          <cell r="H204" t="str">
            <v>P1</v>
          </cell>
          <cell r="I204">
            <v>568</v>
          </cell>
          <cell r="J204">
            <v>568</v>
          </cell>
          <cell r="K204" t="str">
            <v>Phẫu thuật lấy bỏ u xương</v>
          </cell>
          <cell r="L204">
            <v>3338600</v>
          </cell>
          <cell r="M204" t="str">
            <v>Chưa bao gồm phương tiện cố định, phương tiên kết hợp, xương nhân tạo, xương bảo quản, sản phẩm sinh học thay thế, xi măng sinh học hoặc hóa học, thuốc và oxy</v>
          </cell>
        </row>
        <row r="205">
          <cell r="B205" t="str">
            <v>03.2639.0558</v>
          </cell>
          <cell r="C205" t="str">
            <v>37.8D05.0558</v>
          </cell>
          <cell r="D205" t="str">
            <v>3.2639</v>
          </cell>
          <cell r="E205" t="str">
            <v>Cắt u xương sườn nhiều xương</v>
          </cell>
          <cell r="F205" t="str">
            <v>Cắt u xương sườn nhiều xương</v>
          </cell>
          <cell r="G205" t="str">
            <v>B</v>
          </cell>
          <cell r="H205" t="str">
            <v>P1</v>
          </cell>
          <cell r="I205">
            <v>568</v>
          </cell>
          <cell r="J205">
            <v>568</v>
          </cell>
          <cell r="K205" t="str">
            <v>Phẫu thuật lấy bỏ u xương</v>
          </cell>
          <cell r="L205">
            <v>3338600</v>
          </cell>
          <cell r="M205" t="str">
            <v>Chưa bao gồm phương tiện cố định, phương tiên kết hợp, xương nhân tạo, xương bảo quản, sản phẩm sinh học thay thế, xi măng sinh học hoặc hóa học, thuốc và oxy</v>
          </cell>
        </row>
        <row r="206">
          <cell r="B206" t="str">
            <v>03.2643.0558</v>
          </cell>
          <cell r="C206" t="str">
            <v>37.8D05.0558</v>
          </cell>
          <cell r="D206" t="str">
            <v>3.2643</v>
          </cell>
          <cell r="E206" t="str">
            <v>Cắt u xương sườn 1 xương</v>
          </cell>
          <cell r="F206" t="str">
            <v>Cắt u xương sườn 1 xương</v>
          </cell>
          <cell r="G206" t="str">
            <v>B</v>
          </cell>
          <cell r="H206" t="str">
            <v>P2</v>
          </cell>
          <cell r="I206">
            <v>568</v>
          </cell>
          <cell r="J206">
            <v>568</v>
          </cell>
          <cell r="K206" t="str">
            <v>Phẫu thuật lấy bỏ u xương</v>
          </cell>
          <cell r="L206">
            <v>3338600</v>
          </cell>
          <cell r="M206" t="str">
            <v>Chưa bao gồm phương tiện cố định, phương tiên kết hợp, xương nhân tạo, xương bảo quản, sản phẩm sinh học thay thế, xi măng sinh học hoặc hóa học, thuốc và oxy</v>
          </cell>
        </row>
        <row r="207">
          <cell r="B207" t="str">
            <v>03.2758.0558</v>
          </cell>
          <cell r="C207" t="str">
            <v>37.8D05.0558</v>
          </cell>
          <cell r="D207" t="str">
            <v>3.2758</v>
          </cell>
          <cell r="E207" t="str">
            <v>Cắt u xương, sụn</v>
          </cell>
          <cell r="F207" t="str">
            <v>Cắt u xương, sụn</v>
          </cell>
          <cell r="G207" t="str">
            <v>B</v>
          </cell>
          <cell r="H207" t="str">
            <v>P2</v>
          </cell>
          <cell r="I207">
            <v>568</v>
          </cell>
          <cell r="J207">
            <v>568</v>
          </cell>
          <cell r="K207" t="str">
            <v>Phẫu thuật lấy bỏ u xương</v>
          </cell>
          <cell r="L207">
            <v>3338600</v>
          </cell>
          <cell r="M207" t="str">
            <v>Chưa bao gồm phương tiện cố định, phương tiên kết hợp, xương nhân tạo, xương bảo quản, sản phẩm sinh học thay thế, xi măng sinh học hoặc hóa học, thuốc và oxy</v>
          </cell>
        </row>
        <row r="208">
          <cell r="B208" t="str">
            <v>10.0967.0558</v>
          </cell>
          <cell r="C208" t="str">
            <v>37.8D05.0558</v>
          </cell>
          <cell r="D208" t="str">
            <v>10.967</v>
          </cell>
          <cell r="E208" t="str">
            <v>Phẫu thuật lấy bỏ u xương</v>
          </cell>
          <cell r="F208" t="str">
            <v>Phẫu thuật lấy bỏ u xương</v>
          </cell>
          <cell r="G208" t="str">
            <v>A</v>
          </cell>
          <cell r="H208" t="str">
            <v>P2</v>
          </cell>
          <cell r="I208">
            <v>568</v>
          </cell>
          <cell r="J208">
            <v>568</v>
          </cell>
          <cell r="K208" t="str">
            <v>Phẫu thuật lấy bỏ u xương</v>
          </cell>
          <cell r="L208">
            <v>3338600</v>
          </cell>
          <cell r="M208" t="str">
            <v>Chưa bao gồm phương tiện cố định, phương tiên kết hợp, xương nhân tạo, xương bảo quản, sản phẩm sinh học thay thế, xi măng sinh học hoặc hóa học, thuốc và oxy</v>
          </cell>
        </row>
        <row r="209">
          <cell r="B209" t="str">
            <v>10.0971.0558</v>
          </cell>
          <cell r="C209" t="str">
            <v>37.8D05.0558</v>
          </cell>
          <cell r="D209" t="str">
            <v>10.971</v>
          </cell>
          <cell r="E209" t="str">
            <v>Lấy u xương (ghép xi măng)</v>
          </cell>
          <cell r="F209" t="str">
            <v>Lấy u xương (ghép xi măng)</v>
          </cell>
          <cell r="G209" t="str">
            <v>B</v>
          </cell>
          <cell r="H209" t="str">
            <v>P2</v>
          </cell>
          <cell r="I209">
            <v>568</v>
          </cell>
          <cell r="J209">
            <v>568</v>
          </cell>
          <cell r="K209" t="str">
            <v>Phẫu thuật lấy bỏ u xương</v>
          </cell>
          <cell r="L209">
            <v>3338600</v>
          </cell>
          <cell r="M209" t="str">
            <v>Chưa bao gồm phương tiện cố định, phương tiên kết hợp, xương nhân tạo, xương bảo quản, sản phẩm sinh học thay thế, xi măng sinh học hoặc hóa học, thuốc và oxy</v>
          </cell>
        </row>
        <row r="210">
          <cell r="B210" t="str">
            <v>12.0167.0558</v>
          </cell>
          <cell r="C210" t="str">
            <v>37.8D05.0558</v>
          </cell>
          <cell r="D210" t="str">
            <v>12.167</v>
          </cell>
          <cell r="E210" t="str">
            <v>Cắt u xương sườn 1 xương</v>
          </cell>
          <cell r="F210" t="str">
            <v>Cắt u xương sườn 1 xương</v>
          </cell>
          <cell r="G210" t="str">
            <v>B</v>
          </cell>
          <cell r="H210" t="str">
            <v>P2</v>
          </cell>
          <cell r="I210">
            <v>568</v>
          </cell>
          <cell r="J210">
            <v>568</v>
          </cell>
          <cell r="K210" t="str">
            <v>Phẫu thuật lấy bỏ u xương</v>
          </cell>
          <cell r="L210">
            <v>3338600</v>
          </cell>
          <cell r="M210" t="str">
            <v>Chưa bao gồm phương tiện cố định, phương tiên kết hợp, xương nhân tạo, xương bảo quản, sản phẩm sinh học thay thế, xi măng sinh học hoặc hóa học, thuốc và oxy</v>
          </cell>
        </row>
        <row r="211">
          <cell r="B211" t="str">
            <v>12.0173.0558</v>
          </cell>
          <cell r="C211" t="str">
            <v>37.8D05.0558</v>
          </cell>
          <cell r="D211" t="str">
            <v>12.173</v>
          </cell>
          <cell r="E211" t="str">
            <v>Cắt u xương sườn nhiều xương</v>
          </cell>
          <cell r="F211" t="str">
            <v>Cắt u xương sườn nhiều xương</v>
          </cell>
          <cell r="G211" t="str">
            <v>B</v>
          </cell>
          <cell r="H211" t="str">
            <v>P1</v>
          </cell>
          <cell r="I211">
            <v>568</v>
          </cell>
          <cell r="J211">
            <v>568</v>
          </cell>
          <cell r="K211" t="str">
            <v>Phẫu thuật lấy bỏ u xương</v>
          </cell>
          <cell r="L211">
            <v>3338600</v>
          </cell>
          <cell r="M211" t="str">
            <v>Chưa bao gồm phương tiện cố định, phương tiên kết hợp, xương nhân tạo, xương bảo quản, sản phẩm sinh học thay thế, xi măng sinh học hoặc hóa học, thuốc và oxy</v>
          </cell>
        </row>
        <row r="212">
          <cell r="B212" t="str">
            <v>12.0324.0558</v>
          </cell>
          <cell r="C212" t="str">
            <v>37.8D05.0558</v>
          </cell>
          <cell r="D212" t="str">
            <v>12.324</v>
          </cell>
          <cell r="E212" t="str">
            <v>Cắt u xương sụn lành tính</v>
          </cell>
          <cell r="F212" t="str">
            <v>Cắt u xương sụn lành tính</v>
          </cell>
          <cell r="G212" t="str">
            <v>C</v>
          </cell>
          <cell r="H212" t="str">
            <v>P2</v>
          </cell>
          <cell r="I212">
            <v>568</v>
          </cell>
          <cell r="J212">
            <v>568</v>
          </cell>
          <cell r="K212" t="str">
            <v>Phẫu thuật lấy bỏ u xương</v>
          </cell>
          <cell r="L212">
            <v>3338600</v>
          </cell>
          <cell r="M212" t="str">
            <v>Chưa bao gồm phương tiện cố định, phương tiên kết hợp, xương nhân tạo, xương bảo quản, sản phẩm sinh học thay thế, xi măng sinh học hoặc hóa học, thuốc và oxy</v>
          </cell>
        </row>
        <row r="213">
          <cell r="B213" t="str">
            <v>12.0325.0558</v>
          </cell>
          <cell r="C213" t="str">
            <v>37.8D05.0558</v>
          </cell>
          <cell r="D213" t="str">
            <v>12.325</v>
          </cell>
          <cell r="E213" t="str">
            <v>Cắt u xương, sụn</v>
          </cell>
          <cell r="F213" t="str">
            <v>Cắt u xương, sụn</v>
          </cell>
          <cell r="G213" t="str">
            <v>B</v>
          </cell>
          <cell r="H213" t="str">
            <v>P2</v>
          </cell>
          <cell r="I213">
            <v>568</v>
          </cell>
          <cell r="J213">
            <v>568</v>
          </cell>
          <cell r="K213" t="str">
            <v>Phẫu thuật lấy bỏ u xương</v>
          </cell>
          <cell r="L213">
            <v>3338600</v>
          </cell>
          <cell r="M213" t="str">
            <v>Chưa bao gồm phương tiện cố định, phương tiên kết hợp, xương nhân tạo, xương bảo quản, sản phẩm sinh học thay thế, xi măng sinh học hoặc hóa học, thuốc và oxy</v>
          </cell>
        </row>
        <row r="214">
          <cell r="B214" t="str">
            <v>12.0339.0558</v>
          </cell>
          <cell r="C214" t="str">
            <v>37.8D05.0558</v>
          </cell>
          <cell r="D214" t="str">
            <v>12.339</v>
          </cell>
          <cell r="E214" t="str">
            <v>Cắt u nang tiêu xương, ghép xương</v>
          </cell>
          <cell r="F214" t="str">
            <v>Cắt u nang tiêu xương, ghép xương</v>
          </cell>
          <cell r="G214" t="str">
            <v>A</v>
          </cell>
          <cell r="H214" t="str">
            <v>P1</v>
          </cell>
          <cell r="I214">
            <v>568</v>
          </cell>
          <cell r="J214">
            <v>568</v>
          </cell>
          <cell r="K214" t="str">
            <v>Phẫu thuật lấy bỏ u xương</v>
          </cell>
          <cell r="L214">
            <v>3338600</v>
          </cell>
          <cell r="M214" t="str">
            <v>Chưa bao gồm phương tiện cố định, phương tiên kết hợp, xương nhân tạo, xương bảo quản, sản phẩm sinh học thay thế, xi măng sinh học hoặc hóa học, thuốc và oxy</v>
          </cell>
        </row>
        <row r="215">
          <cell r="B215" t="str">
            <v>12.0340.0558</v>
          </cell>
          <cell r="C215" t="str">
            <v>37.8D05.0558</v>
          </cell>
          <cell r="D215" t="str">
            <v>12.340</v>
          </cell>
          <cell r="E215" t="str">
            <v>Cắt u tế bào khổng lồ, ghép xương</v>
          </cell>
          <cell r="F215" t="str">
            <v>Cắt u tế bào khổng lồ, ghép xương</v>
          </cell>
          <cell r="G215" t="str">
            <v>A</v>
          </cell>
          <cell r="H215" t="str">
            <v>P1</v>
          </cell>
          <cell r="I215">
            <v>568</v>
          </cell>
          <cell r="J215">
            <v>568</v>
          </cell>
          <cell r="K215" t="str">
            <v>Phẫu thuật lấy bỏ u xương</v>
          </cell>
          <cell r="L215">
            <v>3338600</v>
          </cell>
          <cell r="M215" t="str">
            <v>Chưa bao gồm phương tiện cố định, phương tiên kết hợp, xương nhân tạo, xương bảo quản, sản phẩm sinh học thay thế, xi măng sinh học hoặc hóa học, thuốc và oxy</v>
          </cell>
        </row>
        <row r="216">
          <cell r="B216" t="str">
            <v>03.3803.0559</v>
          </cell>
          <cell r="C216" t="str">
            <v>37.8D05.0559</v>
          </cell>
          <cell r="D216" t="str">
            <v>3.3803</v>
          </cell>
          <cell r="E216" t="str">
            <v>Nối gân gấp</v>
          </cell>
          <cell r="F216" t="str">
            <v>Nối gân gấp</v>
          </cell>
          <cell r="G216" t="str">
            <v>B</v>
          </cell>
          <cell r="H216" t="str">
            <v>P1</v>
          </cell>
          <cell r="I216">
            <v>569</v>
          </cell>
          <cell r="J216">
            <v>569</v>
          </cell>
          <cell r="K216" t="str">
            <v>Phẫu thuật nối gân hoặc kéo dài gân (tính 1 gân )</v>
          </cell>
          <cell r="L216">
            <v>2604700</v>
          </cell>
          <cell r="M216" t="str">
            <v>Chưa bao gồm gân nhân tạo, thuốc và oxy</v>
          </cell>
        </row>
        <row r="217">
          <cell r="B217" t="str">
            <v>03.3804.0559</v>
          </cell>
          <cell r="C217" t="str">
            <v>37.8D05.0559</v>
          </cell>
          <cell r="D217" t="str">
            <v>3.3804</v>
          </cell>
          <cell r="E217" t="str">
            <v>Gỡ dính gân</v>
          </cell>
          <cell r="F217" t="str">
            <v>Gỡ dính gân</v>
          </cell>
          <cell r="G217" t="str">
            <v>B</v>
          </cell>
          <cell r="H217" t="str">
            <v>P2</v>
          </cell>
          <cell r="I217">
            <v>569</v>
          </cell>
          <cell r="J217">
            <v>569</v>
          </cell>
          <cell r="K217" t="str">
            <v>Phẫu thuật nối gân hoặc kéo dài gân (tính 1 gân )</v>
          </cell>
          <cell r="L217">
            <v>2604700</v>
          </cell>
          <cell r="M217" t="str">
            <v>Chưa bao gồm gân nhân tạo, thuốc và oxy</v>
          </cell>
        </row>
        <row r="218">
          <cell r="B218" t="str">
            <v>03.3819.0559</v>
          </cell>
          <cell r="C218" t="str">
            <v>37.8D05.0559</v>
          </cell>
          <cell r="D218" t="str">
            <v>3.3819</v>
          </cell>
          <cell r="E218" t="str">
            <v>Nối gân duỗi</v>
          </cell>
          <cell r="F218" t="str">
            <v>Nối gân duỗi</v>
          </cell>
          <cell r="G218" t="str">
            <v>C</v>
          </cell>
          <cell r="H218" t="str">
            <v>P2</v>
          </cell>
          <cell r="I218">
            <v>569</v>
          </cell>
          <cell r="J218">
            <v>569</v>
          </cell>
          <cell r="K218" t="str">
            <v>Phẫu thuật nối gân hoặc kéo dài gân (tính 1 gân )</v>
          </cell>
          <cell r="L218">
            <v>2604700</v>
          </cell>
          <cell r="M218" t="str">
            <v>Chưa bao gồm gân nhân tạo, thuốc và oxy</v>
          </cell>
        </row>
        <row r="219">
          <cell r="B219" t="str">
            <v>10.0748.0559</v>
          </cell>
          <cell r="C219" t="str">
            <v>37.8D05.0559</v>
          </cell>
          <cell r="D219" t="str">
            <v>10.748</v>
          </cell>
          <cell r="E219" t="str">
            <v>Phẫu thuật tổn thương dây chằng của đốt bàn - ngón tay</v>
          </cell>
          <cell r="F219" t="str">
            <v>Phẫu thuật tổn thương dây chằng của đốt bàn - ngón tay</v>
          </cell>
          <cell r="G219" t="str">
            <v>A</v>
          </cell>
          <cell r="H219" t="str">
            <v>P1</v>
          </cell>
          <cell r="I219">
            <v>569</v>
          </cell>
          <cell r="J219">
            <v>569</v>
          </cell>
          <cell r="K219" t="str">
            <v>Phẫu thuật nối gân hoặc kéo dài gân (tính 1 gân )</v>
          </cell>
          <cell r="L219">
            <v>2604700</v>
          </cell>
          <cell r="M219" t="str">
            <v>Chưa bao gồm gân nhân tạo, thuốc và oxy</v>
          </cell>
        </row>
        <row r="220">
          <cell r="B220" t="str">
            <v>10.0749.0559</v>
          </cell>
          <cell r="C220" t="str">
            <v>37.8D05.0559</v>
          </cell>
          <cell r="D220" t="str">
            <v>10.749</v>
          </cell>
          <cell r="E220" t="str">
            <v>Phẫu thuật tổn thương gân duỗi cẳng và bàn ngón tay</v>
          </cell>
          <cell r="F220" t="str">
            <v>Phẫu thuật tổn thương gân duỗi cẳng và bàn ngón tay</v>
          </cell>
          <cell r="G220" t="str">
            <v>B</v>
          </cell>
          <cell r="H220" t="str">
            <v>P1</v>
          </cell>
          <cell r="I220">
            <v>569</v>
          </cell>
          <cell r="J220">
            <v>569</v>
          </cell>
          <cell r="K220" t="str">
            <v>Phẫu thuật nối gân hoặc kéo dài gân (tính 1 gân )</v>
          </cell>
          <cell r="L220">
            <v>2604700</v>
          </cell>
          <cell r="M220" t="str">
            <v>Chưa bao gồm gân nhân tạo, thuốc và oxy</v>
          </cell>
        </row>
        <row r="221">
          <cell r="B221" t="str">
            <v>10.0751.0559</v>
          </cell>
          <cell r="C221" t="str">
            <v>37.8D05.0559</v>
          </cell>
          <cell r="D221" t="str">
            <v>10.751</v>
          </cell>
          <cell r="E221" t="str">
            <v>Phẫu thuật tổn thương gân gấp bàn - cổ tay</v>
          </cell>
          <cell r="F221" t="str">
            <v>Phẫu thuật tổn thương gân gấp bàn - cổ tay</v>
          </cell>
          <cell r="G221" t="str">
            <v>B</v>
          </cell>
          <cell r="H221" t="str">
            <v>P1</v>
          </cell>
          <cell r="I221">
            <v>569</v>
          </cell>
          <cell r="J221">
            <v>569</v>
          </cell>
          <cell r="K221" t="str">
            <v>Phẫu thuật nối gân hoặc kéo dài gân (tính 1 gân )</v>
          </cell>
          <cell r="L221">
            <v>2604700</v>
          </cell>
          <cell r="M221" t="str">
            <v>Chưa bao gồm gân nhân tạo, thuốc và oxy</v>
          </cell>
        </row>
        <row r="222">
          <cell r="B222" t="str">
            <v>10.0774.0559</v>
          </cell>
          <cell r="C222" t="str">
            <v>37.8D05.0559</v>
          </cell>
          <cell r="D222" t="str">
            <v>10.774</v>
          </cell>
          <cell r="E222" t="str">
            <v>Phẫu thuật lấy toàn bộ xương bánh chè</v>
          </cell>
          <cell r="F222" t="str">
            <v>Phẫu thuật lấy toàn bộ xương bánh chè</v>
          </cell>
          <cell r="G222" t="str">
            <v>A</v>
          </cell>
          <cell r="H222" t="str">
            <v>P1</v>
          </cell>
          <cell r="I222">
            <v>569</v>
          </cell>
          <cell r="J222">
            <v>569</v>
          </cell>
          <cell r="K222" t="str">
            <v>Phẫu thuật nối gân hoặc kéo dài gân (tính 1 gân )</v>
          </cell>
          <cell r="L222">
            <v>2604700</v>
          </cell>
          <cell r="M222" t="str">
            <v>Chưa bao gồm gân nhân tạo, thuốc và oxy</v>
          </cell>
        </row>
        <row r="223">
          <cell r="B223" t="str">
            <v>10.0810.0559</v>
          </cell>
          <cell r="C223" t="str">
            <v>37.8D05.0559</v>
          </cell>
          <cell r="D223" t="str">
            <v>10.810</v>
          </cell>
          <cell r="E223" t="str">
            <v>Phẫu thuật vết thương bàn tay tổn thương gân duỗi</v>
          </cell>
          <cell r="F223" t="str">
            <v>Phẫu thuật vết thương bàn tay tổn thương gân duỗi</v>
          </cell>
          <cell r="G223" t="str">
            <v>B</v>
          </cell>
          <cell r="H223" t="str">
            <v>P1</v>
          </cell>
          <cell r="I223">
            <v>569</v>
          </cell>
          <cell r="J223">
            <v>569</v>
          </cell>
          <cell r="K223" t="str">
            <v>Phẫu thuật nối gân hoặc kéo dài gân (tính 1 gân )</v>
          </cell>
          <cell r="L223">
            <v>2604700</v>
          </cell>
          <cell r="M223" t="str">
            <v>Chưa bao gồm gân nhân tạo, thuốc và oxy</v>
          </cell>
        </row>
        <row r="224">
          <cell r="B224" t="str">
            <v>10.0824.0559</v>
          </cell>
          <cell r="C224" t="str">
            <v>37.8D05.0559</v>
          </cell>
          <cell r="D224" t="str">
            <v>10.824</v>
          </cell>
          <cell r="E224" t="str">
            <v>Phẫu thuật tái tạo dây chằng xương thuyền</v>
          </cell>
          <cell r="F224" t="str">
            <v>Phẫu thuật tái tạo dây chằng xương thuyền</v>
          </cell>
          <cell r="G224" t="str">
            <v>A</v>
          </cell>
          <cell r="H224" t="str">
            <v>P1</v>
          </cell>
          <cell r="I224">
            <v>569</v>
          </cell>
          <cell r="J224">
            <v>569</v>
          </cell>
          <cell r="K224" t="str">
            <v>Phẫu thuật nối gân hoặc kéo dài gân (tính 1 gân )</v>
          </cell>
          <cell r="L224">
            <v>2604700</v>
          </cell>
          <cell r="M224" t="str">
            <v>Chưa bao gồm gân nhân tạo, thuốc và oxy</v>
          </cell>
        </row>
        <row r="225">
          <cell r="B225" t="str">
            <v>10.0888.0559</v>
          </cell>
          <cell r="C225" t="str">
            <v>37.8D05.0559</v>
          </cell>
          <cell r="D225" t="str">
            <v>10.888</v>
          </cell>
          <cell r="E225" t="str">
            <v>Chuyển gân điều trị liệt đám rối thần kinh cánh tay</v>
          </cell>
          <cell r="F225" t="str">
            <v xml:space="preserve">Chuyển gân điều trị liệt đám rối thần kinh cánh tay </v>
          </cell>
          <cell r="G225" t="str">
            <v>A</v>
          </cell>
          <cell r="H225" t="str">
            <v>P1</v>
          </cell>
          <cell r="I225">
            <v>569</v>
          </cell>
          <cell r="J225">
            <v>569</v>
          </cell>
          <cell r="K225" t="str">
            <v>Phẫu thuật nối gân hoặc kéo dài gân (tính 1 gân )</v>
          </cell>
          <cell r="L225">
            <v>2604700</v>
          </cell>
          <cell r="M225" t="str">
            <v>Chưa bao gồm gân nhân tạo, thuốc và oxy</v>
          </cell>
        </row>
        <row r="226">
          <cell r="B226" t="str">
            <v>10.0963.0559</v>
          </cell>
          <cell r="C226" t="str">
            <v>37.8D05.0559</v>
          </cell>
          <cell r="D226" t="str">
            <v>10.963</v>
          </cell>
          <cell r="E226" t="str">
            <v>Phẫu thuật nối gân duỗi/kéo dài gân(1 gân)</v>
          </cell>
          <cell r="F226" t="str">
            <v>Phẫu thuật nối gân duỗi/kéo dài gân(1 gân)</v>
          </cell>
          <cell r="G226" t="str">
            <v>B</v>
          </cell>
          <cell r="H226" t="str">
            <v>P2</v>
          </cell>
          <cell r="I226">
            <v>569</v>
          </cell>
          <cell r="J226">
            <v>569</v>
          </cell>
          <cell r="K226" t="str">
            <v>Phẫu thuật nối gân hoặc kéo dài gân (tính 1 gân )</v>
          </cell>
          <cell r="L226">
            <v>2604700</v>
          </cell>
          <cell r="M226" t="str">
            <v>Chưa bao gồm gân nhân tạo, thuốc và oxy</v>
          </cell>
        </row>
        <row r="227">
          <cell r="B227" t="str">
            <v>10.0964.0559</v>
          </cell>
          <cell r="C227" t="str">
            <v>37.8D05.0559</v>
          </cell>
          <cell r="D227" t="str">
            <v>10.964</v>
          </cell>
          <cell r="E227" t="str">
            <v>Phẫu thuật nối gân gấp/kéo dài gân (1 gân)</v>
          </cell>
          <cell r="F227" t="str">
            <v>Phẫu thuật nối gân gấp/kéo dài gân (1 gân)</v>
          </cell>
          <cell r="G227" t="str">
            <v>B</v>
          </cell>
          <cell r="H227" t="str">
            <v>P2</v>
          </cell>
          <cell r="I227">
            <v>569</v>
          </cell>
          <cell r="J227">
            <v>569</v>
          </cell>
          <cell r="K227" t="str">
            <v>Phẫu thuật nối gân hoặc kéo dài gân (tính 1 gân )</v>
          </cell>
          <cell r="L227">
            <v>2604700</v>
          </cell>
          <cell r="M227" t="str">
            <v>Chưa bao gồm gân nhân tạo, thuốc và oxy</v>
          </cell>
        </row>
        <row r="228">
          <cell r="B228" t="str">
            <v>28.0337.0559</v>
          </cell>
          <cell r="C228" t="str">
            <v>37.8D05.0559</v>
          </cell>
          <cell r="D228" t="str">
            <v>28.337</v>
          </cell>
          <cell r="E228" t="str">
            <v>Nối gân gấp</v>
          </cell>
          <cell r="F228" t="str">
            <v>Nối gân gấp</v>
          </cell>
          <cell r="G228" t="str">
            <v>C</v>
          </cell>
          <cell r="H228" t="str">
            <v>P2</v>
          </cell>
          <cell r="I228">
            <v>569</v>
          </cell>
          <cell r="J228">
            <v>569</v>
          </cell>
          <cell r="K228" t="str">
            <v>Phẫu thuật nối gân hoặc kéo dài gân (tính 1 gân )</v>
          </cell>
          <cell r="L228">
            <v>2604700</v>
          </cell>
          <cell r="M228" t="str">
            <v>Chưa bao gồm gân nhân tạo, thuốc và oxy</v>
          </cell>
        </row>
        <row r="229">
          <cell r="B229" t="str">
            <v>28.0338.0559</v>
          </cell>
          <cell r="C229" t="str">
            <v>37.8D05.0559</v>
          </cell>
          <cell r="D229" t="str">
            <v>28.338</v>
          </cell>
          <cell r="E229" t="str">
            <v>Phẫu thuật ghép gân gấp không sử dụng vi phẫu thuật</v>
          </cell>
          <cell r="F229" t="str">
            <v>Phẫu thuật ghép gân gấp không sử dụng vi phẫu thuật</v>
          </cell>
          <cell r="G229" t="str">
            <v>C</v>
          </cell>
          <cell r="H229" t="str">
            <v>P1</v>
          </cell>
          <cell r="I229">
            <v>569</v>
          </cell>
          <cell r="J229">
            <v>569</v>
          </cell>
          <cell r="K229" t="str">
            <v>Phẫu thuật nối gân hoặc kéo dài gân (tính 1 gân )</v>
          </cell>
          <cell r="L229">
            <v>2604700</v>
          </cell>
          <cell r="M229" t="str">
            <v>Chưa bao gồm gân nhân tạo, thuốc và oxy</v>
          </cell>
        </row>
        <row r="230">
          <cell r="B230" t="str">
            <v>28.0340.0559</v>
          </cell>
          <cell r="C230" t="str">
            <v>37.8D05.0559</v>
          </cell>
          <cell r="D230" t="str">
            <v>28.340</v>
          </cell>
          <cell r="E230" t="str">
            <v>Nối gân duỗi</v>
          </cell>
          <cell r="F230" t="str">
            <v>Nối gân duỗi</v>
          </cell>
          <cell r="G230" t="str">
            <v>C</v>
          </cell>
          <cell r="H230" t="str">
            <v>P1</v>
          </cell>
          <cell r="I230">
            <v>569</v>
          </cell>
          <cell r="J230">
            <v>569</v>
          </cell>
          <cell r="K230" t="str">
            <v>Phẫu thuật nối gân hoặc kéo dài gân (tính 1 gân )</v>
          </cell>
          <cell r="L230">
            <v>2604700</v>
          </cell>
          <cell r="M230" t="str">
            <v>Chưa bao gồm gân nhân tạo, thuốc và oxy</v>
          </cell>
        </row>
        <row r="231">
          <cell r="B231" t="str">
            <v>28.0342.0559</v>
          </cell>
          <cell r="C231" t="str">
            <v>37.8D05.0559</v>
          </cell>
          <cell r="D231" t="str">
            <v>28.342</v>
          </cell>
          <cell r="E231" t="str">
            <v>Khâu nối thần kinh không sử dụng vi phẫu thuật</v>
          </cell>
          <cell r="F231" t="str">
            <v>Khâu nối thần kinh không sử dụng vi phẫu thuật [tính 1 gân]</v>
          </cell>
          <cell r="G231" t="str">
            <v>C</v>
          </cell>
          <cell r="H231" t="str">
            <v>P1</v>
          </cell>
          <cell r="I231">
            <v>569</v>
          </cell>
          <cell r="J231">
            <v>569</v>
          </cell>
          <cell r="K231" t="str">
            <v>Phẫu thuật nối gân hoặc kéo dài gân (tính 1 gân )</v>
          </cell>
          <cell r="L231">
            <v>2604700</v>
          </cell>
          <cell r="M231" t="str">
            <v>Chưa bao gồm gân nhân tạo, thuốc và oxy</v>
          </cell>
        </row>
        <row r="232">
          <cell r="B232" t="str">
            <v>28.0344.0559</v>
          </cell>
          <cell r="C232" t="str">
            <v>37.8D05.0559</v>
          </cell>
          <cell r="D232" t="str">
            <v>28.344</v>
          </cell>
          <cell r="E232" t="str">
            <v>Gỡ dính thần kinh</v>
          </cell>
          <cell r="F232" t="str">
            <v>Gỡ dính thần kinh</v>
          </cell>
          <cell r="G232" t="str">
            <v>B</v>
          </cell>
          <cell r="H232" t="str">
            <v>P2</v>
          </cell>
          <cell r="I232">
            <v>569</v>
          </cell>
          <cell r="J232">
            <v>569</v>
          </cell>
          <cell r="K232" t="str">
            <v>Phẫu thuật nối gân hoặc kéo dài gân (tính 1 gân )</v>
          </cell>
          <cell r="L232">
            <v>2604700</v>
          </cell>
          <cell r="M232" t="str">
            <v>Chưa bao gồm gân nhân tạo, thuốc và oxy</v>
          </cell>
        </row>
        <row r="233">
          <cell r="B233" t="str">
            <v>10.1083.0568</v>
          </cell>
          <cell r="C233" t="str">
            <v>37.8D05.0568</v>
          </cell>
          <cell r="D233" t="str">
            <v>10.1083</v>
          </cell>
          <cell r="E233" t="str">
            <v>Tạo hình thân đốt sống bằng bơm cement sinh học qua cuống</v>
          </cell>
          <cell r="F233" t="str">
            <v>Tạo hình thân đốt sống bằng bơm cement sinh học qua cuống</v>
          </cell>
          <cell r="G233" t="str">
            <v>A</v>
          </cell>
          <cell r="H233" t="str">
            <v>PDB</v>
          </cell>
          <cell r="I233">
            <v>578</v>
          </cell>
          <cell r="J233">
            <v>578</v>
          </cell>
          <cell r="K233" t="str">
            <v xml:space="preserve">Phẫu thuật tạo hình thân đốt sống bằng phương pháp bơm xi măng </v>
          </cell>
          <cell r="L233">
            <v>4846800</v>
          </cell>
          <cell r="M233" t="str">
            <v xml:space="preserve">Chưa bao gồm kim chọc, xi măng sinh học hoặc hóa học, hệ thống bơm xi măng, bộ bơm xi măng có bóng hoặc không bóng, thuốc và oxy </v>
          </cell>
        </row>
        <row r="234">
          <cell r="B234" t="str">
            <v>10.1084.0568</v>
          </cell>
          <cell r="C234" t="str">
            <v>37.8D05.0568</v>
          </cell>
          <cell r="D234" t="str">
            <v>10.1084</v>
          </cell>
          <cell r="E234" t="str">
            <v>Tạo hình thân đốt sống bằng bơm cement sinh học có bóng</v>
          </cell>
          <cell r="F234" t="str">
            <v>Tạo hình thân đốt sống bằng bơm cement sinh học có bóng</v>
          </cell>
          <cell r="G234" t="str">
            <v>A</v>
          </cell>
          <cell r="H234" t="str">
            <v>PDB</v>
          </cell>
          <cell r="I234">
            <v>578</v>
          </cell>
          <cell r="J234">
            <v>578</v>
          </cell>
          <cell r="K234" t="str">
            <v xml:space="preserve">Phẫu thuật tạo hình thân đốt sống bằng phương pháp bơm xi măng </v>
          </cell>
          <cell r="L234">
            <v>4846800</v>
          </cell>
          <cell r="M234" t="str">
            <v xml:space="preserve">Chưa bao gồm kim chọc, xi măng sinh học hoặc hóa học, hệ thống bơm xi măng, bộ bơm xi măng có bóng hoặc không bóng, thuốc và oxy </v>
          </cell>
        </row>
        <row r="235">
          <cell r="B235" t="str">
            <v>10.1085.0568</v>
          </cell>
          <cell r="C235" t="str">
            <v>37.8D05.0568</v>
          </cell>
          <cell r="D235" t="str">
            <v>10.1085</v>
          </cell>
          <cell r="E235" t="str">
            <v>Tạo hình thân đốt sống bằng bơm cement sinh học có lồng titan</v>
          </cell>
          <cell r="F235" t="str">
            <v>Tạo hình thân đốt sống bằng bơm cement sinh học có lồng titan</v>
          </cell>
          <cell r="G235" t="str">
            <v>A</v>
          </cell>
          <cell r="H235" t="str">
            <v>PDB</v>
          </cell>
          <cell r="I235">
            <v>578</v>
          </cell>
          <cell r="J235">
            <v>578</v>
          </cell>
          <cell r="K235" t="str">
            <v xml:space="preserve">Phẫu thuật tạo hình thân đốt sống bằng phương pháp bơm xi măng </v>
          </cell>
          <cell r="L235">
            <v>4846800</v>
          </cell>
          <cell r="M235" t="str">
            <v xml:space="preserve">Chưa bao gồm kim chọc, xi măng sinh học hoặc hóa học, hệ thống bơm xi măng, bộ bơm xi măng có bóng hoặc không bóng, thuốc và oxy </v>
          </cell>
        </row>
        <row r="236">
          <cell r="B236" t="str">
            <v>03.3711.0571</v>
          </cell>
          <cell r="C236" t="str">
            <v>37.8D05.0571</v>
          </cell>
          <cell r="D236" t="str">
            <v>3.3711</v>
          </cell>
          <cell r="E236" t="str">
            <v>Tháo bỏ các ngón tay, đốt ngón tay</v>
          </cell>
          <cell r="F236" t="str">
            <v>Tháo bỏ các ngón tay, đốt ngón tay</v>
          </cell>
          <cell r="G236" t="str">
            <v>C</v>
          </cell>
          <cell r="H236" t="str">
            <v>P2</v>
          </cell>
          <cell r="I236">
            <v>581</v>
          </cell>
          <cell r="J236">
            <v>581</v>
          </cell>
          <cell r="K236" t="str">
            <v>Phẫu thuật cắt lọc nạo viêm phần mềm hoặc sửa mỏm cụt ngón tay, chân hoặc cắt cụt ngón tay, chân (tính 1 ngón)</v>
          </cell>
          <cell r="L236">
            <v>2493700</v>
          </cell>
          <cell r="M236" t="str">
            <v>Chưa bao gồm thuốc và oxy</v>
          </cell>
        </row>
        <row r="237">
          <cell r="B237" t="str">
            <v>04.0039.0571</v>
          </cell>
          <cell r="C237" t="str">
            <v>37.8D05.0571</v>
          </cell>
          <cell r="D237" t="str">
            <v>4.39</v>
          </cell>
          <cell r="E237" t="str">
            <v>Phẫu thuật nạo dò hạch lao vùng cổ</v>
          </cell>
          <cell r="F237" t="str">
            <v>Phẫu thuật nạo dò hạch lao vùng cổ</v>
          </cell>
          <cell r="G237" t="str">
            <v>C</v>
          </cell>
          <cell r="H237" t="str">
            <v>P2</v>
          </cell>
          <cell r="I237">
            <v>581</v>
          </cell>
          <cell r="J237">
            <v>581</v>
          </cell>
          <cell r="K237" t="str">
            <v>Phẫu thuật cắt lọc nạo viêm phần mềm hoặc sửa mỏm cụt ngón tay, chân hoặc cắt cụt ngón tay, chân (tính 1 ngón)</v>
          </cell>
          <cell r="L237">
            <v>2493700</v>
          </cell>
          <cell r="M237" t="str">
            <v>Chưa bao gồm thuốc và oxy</v>
          </cell>
        </row>
        <row r="238">
          <cell r="B238" t="str">
            <v>04.0040.0571</v>
          </cell>
          <cell r="C238" t="str">
            <v>37.8D05.0571</v>
          </cell>
          <cell r="D238" t="str">
            <v>4.40</v>
          </cell>
          <cell r="E238" t="str">
            <v>Phẫu thuật nạo dò hạch lao vùng nách</v>
          </cell>
          <cell r="F238" t="str">
            <v>Phẫu thuật nạo dò hạch lao vùng nách</v>
          </cell>
          <cell r="G238" t="str">
            <v>C</v>
          </cell>
          <cell r="H238" t="str">
            <v>P2</v>
          </cell>
          <cell r="I238">
            <v>581</v>
          </cell>
          <cell r="J238">
            <v>581</v>
          </cell>
          <cell r="K238" t="str">
            <v>Phẫu thuật cắt lọc nạo viêm phần mềm hoặc sửa mỏm cụt ngón tay, chân hoặc cắt cụt ngón tay, chân (tính 1 ngón)</v>
          </cell>
          <cell r="L238">
            <v>2493700</v>
          </cell>
          <cell r="M238" t="str">
            <v>Chưa bao gồm thuốc và oxy</v>
          </cell>
        </row>
        <row r="239">
          <cell r="B239" t="str">
            <v>04.0041.0571</v>
          </cell>
          <cell r="C239" t="str">
            <v>37.8D05.0571</v>
          </cell>
          <cell r="D239" t="str">
            <v>4.41</v>
          </cell>
          <cell r="E239" t="str">
            <v>Phẫu thuật nạo dò hạch lao vùng bẹn</v>
          </cell>
          <cell r="F239" t="str">
            <v>Phẫu thuật nạo dò hạch lao vùng bẹn</v>
          </cell>
          <cell r="G239" t="str">
            <v>C</v>
          </cell>
          <cell r="H239" t="str">
            <v>P2</v>
          </cell>
          <cell r="I239">
            <v>581</v>
          </cell>
          <cell r="J239">
            <v>581</v>
          </cell>
          <cell r="K239" t="str">
            <v>Phẫu thuật cắt lọc nạo viêm phần mềm hoặc sửa mỏm cụt ngón tay, chân hoặc cắt cụt ngón tay, chân (tính 1 ngón)</v>
          </cell>
          <cell r="L239">
            <v>2493700</v>
          </cell>
          <cell r="M239" t="str">
            <v>Chưa bao gồm thuốc và oxy</v>
          </cell>
        </row>
        <row r="240">
          <cell r="B240" t="str">
            <v>04.0058.0571</v>
          </cell>
          <cell r="C240" t="str">
            <v>37.8D05.0571</v>
          </cell>
          <cell r="D240" t="str">
            <v>4.58</v>
          </cell>
          <cell r="E240" t="str">
            <v>Phẫu thuật nạo viêm lao xương ức</v>
          </cell>
          <cell r="F240" t="str">
            <v>Phẫu thuật nạo viêm lao xương ức</v>
          </cell>
          <cell r="G240" t="str">
            <v>B</v>
          </cell>
          <cell r="H240" t="str">
            <v>P2</v>
          </cell>
          <cell r="I240">
            <v>581</v>
          </cell>
          <cell r="J240">
            <v>581</v>
          </cell>
          <cell r="K240" t="str">
            <v>Phẫu thuật cắt lọc nạo viêm phần mềm hoặc sửa mỏm cụt ngón tay, chân hoặc cắt cụt ngón tay, chân (tính 1 ngón)</v>
          </cell>
          <cell r="L240">
            <v>2493700</v>
          </cell>
          <cell r="M240" t="str">
            <v>Chưa bao gồm thuốc và oxy</v>
          </cell>
        </row>
        <row r="241">
          <cell r="B241" t="str">
            <v>10.0851.0571</v>
          </cell>
          <cell r="C241" t="str">
            <v>37.8D05.0571</v>
          </cell>
          <cell r="D241" t="str">
            <v>10.851</v>
          </cell>
          <cell r="E241" t="str">
            <v>Phẫu thuật tạo hình điều trị tật thừa ngón tay</v>
          </cell>
          <cell r="F241" t="str">
            <v>Phẫu thuật tạo hình điều trị tật thừa ngón tay</v>
          </cell>
          <cell r="G241" t="str">
            <v>B</v>
          </cell>
          <cell r="H241" t="str">
            <v>P1</v>
          </cell>
          <cell r="I241">
            <v>581</v>
          </cell>
          <cell r="J241">
            <v>581</v>
          </cell>
          <cell r="K241" t="str">
            <v>Phẫu thuật cắt lọc nạo viêm phần mềm hoặc sửa mỏm cụt ngón tay, chân hoặc cắt cụt ngón tay, chân (tính 1 ngón)</v>
          </cell>
          <cell r="L241">
            <v>2493700</v>
          </cell>
          <cell r="M241" t="str">
            <v>Chưa bao gồm thuốc và oxy</v>
          </cell>
        </row>
        <row r="242">
          <cell r="B242" t="str">
            <v>10.0862.0571</v>
          </cell>
          <cell r="C242" t="str">
            <v>37.8D05.0571</v>
          </cell>
          <cell r="D242" t="str">
            <v>10.862</v>
          </cell>
          <cell r="E242" t="str">
            <v>Phẫu thuật làm mỏm cụt ngón và đốt bàn ngón</v>
          </cell>
          <cell r="F242" t="str">
            <v>Phẫu thuật làm mỏm cụt ngón và đốt bàn ngón</v>
          </cell>
          <cell r="G242" t="str">
            <v>C</v>
          </cell>
          <cell r="H242" t="str">
            <v>P2</v>
          </cell>
          <cell r="I242">
            <v>581</v>
          </cell>
          <cell r="J242">
            <v>581</v>
          </cell>
          <cell r="K242" t="str">
            <v>Phẫu thuật cắt lọc nạo viêm phần mềm hoặc sửa mỏm cụt ngón tay, chân hoặc cắt cụt ngón tay, chân (tính 1 ngón)</v>
          </cell>
          <cell r="L242">
            <v>2493700</v>
          </cell>
          <cell r="M242" t="str">
            <v>Chưa bao gồm thuốc và oxy</v>
          </cell>
        </row>
        <row r="243">
          <cell r="B243" t="str">
            <v>10.0953.0571</v>
          </cell>
          <cell r="C243" t="str">
            <v>37.8D05.0571</v>
          </cell>
          <cell r="D243" t="str">
            <v>10.953</v>
          </cell>
          <cell r="E243" t="str">
            <v>Phẫu thuật sửa mỏm cụt ngón tay/ngón chân (1 ngón)</v>
          </cell>
          <cell r="F243" t="str">
            <v>Phẫu thuật sửa mỏm cụt ngón tay/ngón chân (1 ngón)</v>
          </cell>
          <cell r="G243" t="str">
            <v>B</v>
          </cell>
          <cell r="H243" t="str">
            <v>P2</v>
          </cell>
          <cell r="I243">
            <v>581</v>
          </cell>
          <cell r="J243">
            <v>581</v>
          </cell>
          <cell r="K243" t="str">
            <v>Phẫu thuật cắt lọc nạo viêm phần mềm hoặc sửa mỏm cụt ngón tay, chân hoặc cắt cụt ngón tay, chân (tính 1 ngón)</v>
          </cell>
          <cell r="L243">
            <v>2493700</v>
          </cell>
          <cell r="M243" t="str">
            <v>Chưa bao gồm thuốc và oxy</v>
          </cell>
        </row>
        <row r="244">
          <cell r="B244" t="str">
            <v>10.0980.0571</v>
          </cell>
          <cell r="C244" t="str">
            <v>37.8D05.0571</v>
          </cell>
          <cell r="D244" t="str">
            <v>10.980</v>
          </cell>
          <cell r="E244" t="str">
            <v>Phẫu thuật nạo viêm + lấy xương chết</v>
          </cell>
          <cell r="F244" t="str">
            <v>Phẫu thuật nạo viêm + lấy xương chết</v>
          </cell>
          <cell r="G244" t="str">
            <v>B</v>
          </cell>
          <cell r="H244" t="str">
            <v>P1</v>
          </cell>
          <cell r="I244">
            <v>581</v>
          </cell>
          <cell r="J244">
            <v>581</v>
          </cell>
          <cell r="K244" t="str">
            <v>Phẫu thuật cắt lọc nạo viêm phần mềm hoặc sửa mỏm cụt ngón tay, chân hoặc cắt cụt ngón tay, chân (tính 1 ngón)</v>
          </cell>
          <cell r="L244">
            <v>2493700</v>
          </cell>
          <cell r="M244" t="str">
            <v>Chưa bao gồm thuốc và oxy</v>
          </cell>
        </row>
        <row r="245">
          <cell r="B245" t="str">
            <v>28.0280.0571</v>
          </cell>
          <cell r="C245" t="str">
            <v>37.8D05.0571</v>
          </cell>
          <cell r="D245" t="str">
            <v>28.280</v>
          </cell>
          <cell r="E245" t="str">
            <v>Phẫu thuật cắt bỏ tổ chức hoại tử trong ổ loét tì đè</v>
          </cell>
          <cell r="F245" t="str">
            <v>Phẫu thuật cắt bỏ tổ chức hoại tử trong ổ loét tì đè</v>
          </cell>
          <cell r="G245" t="str">
            <v>B</v>
          </cell>
          <cell r="H245" t="str">
            <v>P2</v>
          </cell>
          <cell r="I245">
            <v>581</v>
          </cell>
          <cell r="J245">
            <v>581</v>
          </cell>
          <cell r="K245" t="str">
            <v>Phẫu thuật cắt lọc nạo viêm phần mềm hoặc sửa mỏm cụt ngón tay, chân hoặc cắt cụt ngón tay, chân (tính 1 ngón)</v>
          </cell>
          <cell r="L245">
            <v>2493700</v>
          </cell>
          <cell r="M245" t="str">
            <v>Chưa bao gồm thuốc và oxy</v>
          </cell>
        </row>
        <row r="246">
          <cell r="B246" t="str">
            <v>03.3077.0572</v>
          </cell>
          <cell r="C246" t="str">
            <v>37.8D05.0572</v>
          </cell>
          <cell r="D246" t="str">
            <v>3.3077</v>
          </cell>
          <cell r="E246" t="str">
            <v>Khâu nối dây thần kinh ngoại biên</v>
          </cell>
          <cell r="F246" t="str">
            <v>Khâu nối dây thần kinh ngoại biên</v>
          </cell>
          <cell r="G246" t="str">
            <v>B</v>
          </cell>
          <cell r="H246" t="str">
            <v>P1</v>
          </cell>
          <cell r="I246">
            <v>582</v>
          </cell>
          <cell r="J246">
            <v>582</v>
          </cell>
          <cell r="K246" t="str">
            <v>Phẫu thuật nối dây thần kinh (tính 1 dây)</v>
          </cell>
          <cell r="L246">
            <v>2707000</v>
          </cell>
          <cell r="M246" t="str">
            <v>Chưa bao gồm thuốc và oxy</v>
          </cell>
        </row>
        <row r="247">
          <cell r="B247" t="str">
            <v>03.3806.0572</v>
          </cell>
          <cell r="C247" t="str">
            <v>37.8D05.0572</v>
          </cell>
          <cell r="D247" t="str">
            <v>3.3806</v>
          </cell>
          <cell r="E247" t="str">
            <v>Gỡ dính thần kinh</v>
          </cell>
          <cell r="F247" t="str">
            <v>Gỡ dính thần kinh</v>
          </cell>
          <cell r="G247" t="str">
            <v>B</v>
          </cell>
          <cell r="H247" t="str">
            <v>P1</v>
          </cell>
          <cell r="I247">
            <v>582</v>
          </cell>
          <cell r="J247">
            <v>582</v>
          </cell>
          <cell r="K247" t="str">
            <v>Phẫu thuật nối dây thần kinh (tính 1 dây)</v>
          </cell>
          <cell r="L247">
            <v>2707000</v>
          </cell>
          <cell r="M247" t="str">
            <v>Chưa bao gồm thuốc và oxy</v>
          </cell>
        </row>
        <row r="248">
          <cell r="B248" t="str">
            <v>10.0887.0572</v>
          </cell>
          <cell r="C248" t="str">
            <v>37.8D05.0572</v>
          </cell>
          <cell r="D248" t="str">
            <v>10.887</v>
          </cell>
          <cell r="E248" t="str">
            <v>Phẫu thuật điều trị tổn thương đám rối thần kinh cánh tay</v>
          </cell>
          <cell r="F248" t="str">
            <v>Phẫu thuật điều trị tổn thương đám rối thần kinh cánh tay</v>
          </cell>
          <cell r="G248" t="str">
            <v>A</v>
          </cell>
          <cell r="H248" t="str">
            <v>PDB</v>
          </cell>
          <cell r="I248">
            <v>582</v>
          </cell>
          <cell r="J248">
            <v>582</v>
          </cell>
          <cell r="K248" t="str">
            <v>Phẫu thuật nối dây thần kinh (tính 1 dây)</v>
          </cell>
          <cell r="L248">
            <v>2707000</v>
          </cell>
          <cell r="M248" t="str">
            <v>Chưa bao gồm thuốc và oxy</v>
          </cell>
        </row>
        <row r="249">
          <cell r="B249" t="str">
            <v>15.0256.0572</v>
          </cell>
          <cell r="C249" t="str">
            <v>37.8D05.0572</v>
          </cell>
          <cell r="D249" t="str">
            <v>15.256</v>
          </cell>
          <cell r="E249" t="str">
            <v>Phẫu thuật khâu nối thần kinh ngoại biên vùng mặt cổ</v>
          </cell>
          <cell r="F249" t="str">
            <v>Phẫu thuật khâu nối thần kinh ngoại biên vùng mặt cổ</v>
          </cell>
          <cell r="G249" t="str">
            <v>B</v>
          </cell>
          <cell r="H249" t="str">
            <v>P1</v>
          </cell>
          <cell r="I249">
            <v>582</v>
          </cell>
          <cell r="J249">
            <v>582</v>
          </cell>
          <cell r="K249" t="str">
            <v>Phẫu thuật nối dây thần kinh (tính 1 dây)</v>
          </cell>
          <cell r="L249">
            <v>2707000</v>
          </cell>
          <cell r="M249" t="str">
            <v>Chưa bao gồm thuốc và oxy</v>
          </cell>
        </row>
        <row r="250">
          <cell r="B250" t="str">
            <v>03.3807.0574</v>
          </cell>
          <cell r="C250" t="str">
            <v>37.8D05.0574</v>
          </cell>
          <cell r="D250" t="str">
            <v>3.3807</v>
          </cell>
          <cell r="E250" t="str">
            <v>Vá da dày toàn bộ, diện tích bằng và trên 10 cm²</v>
          </cell>
          <cell r="F250" t="str">
            <v>Vá da dày toàn bộ, diện tích bằng và trên 10 cm²</v>
          </cell>
          <cell r="G250" t="str">
            <v>B</v>
          </cell>
          <cell r="H250" t="str">
            <v>P2</v>
          </cell>
          <cell r="I250">
            <v>584</v>
          </cell>
          <cell r="J250">
            <v>584</v>
          </cell>
          <cell r="K250" t="str">
            <v>Phẫu thuật vá da lớn diện tích ≥10 cm2</v>
          </cell>
          <cell r="L250">
            <v>3964400</v>
          </cell>
          <cell r="M250" t="str">
            <v>Chưa bao gồm thuốc và oxy</v>
          </cell>
        </row>
        <row r="251">
          <cell r="B251" t="str">
            <v>10.0962.0574</v>
          </cell>
          <cell r="C251" t="str">
            <v>37.8D05.0574</v>
          </cell>
          <cell r="D251" t="str">
            <v>10.962</v>
          </cell>
          <cell r="E251" t="str">
            <v>Phẫu thuật vá da diện tích &gt;10 cm²</v>
          </cell>
          <cell r="F251" t="str">
            <v>Phẫu thuật vá da diện tích &gt;10 cm²</v>
          </cell>
          <cell r="G251" t="str">
            <v>B</v>
          </cell>
          <cell r="H251" t="str">
            <v>P1</v>
          </cell>
          <cell r="I251">
            <v>584</v>
          </cell>
          <cell r="J251">
            <v>584</v>
          </cell>
          <cell r="K251" t="str">
            <v>Phẫu thuật vá da lớn diện tích ≥10 cm2</v>
          </cell>
          <cell r="L251">
            <v>3964400</v>
          </cell>
          <cell r="M251" t="str">
            <v>Chưa bao gồm thuốc và oxy</v>
          </cell>
        </row>
        <row r="252">
          <cell r="B252" t="str">
            <v>28.0008.0574</v>
          </cell>
          <cell r="C252" t="str">
            <v>37.8D05.0574</v>
          </cell>
          <cell r="D252" t="str">
            <v>28.8</v>
          </cell>
          <cell r="E252" t="str">
            <v>Phẫu thuật điều trị da đầu đứt rời không sử dụng kỹ thuật vi phẫu</v>
          </cell>
          <cell r="F252" t="str">
            <v>Phẫu thuật điều trị da đầu đứt rời không sử dụng kỹ thuật vi phẫu [diện tích ≥10 cm2]</v>
          </cell>
          <cell r="G252" t="str">
            <v>C</v>
          </cell>
          <cell r="H252" t="str">
            <v>PDB</v>
          </cell>
          <cell r="I252">
            <v>584</v>
          </cell>
          <cell r="J252">
            <v>584</v>
          </cell>
          <cell r="K252" t="str">
            <v>Phẫu thuật vá da lớn diện tích ≥10 cm2</v>
          </cell>
          <cell r="L252">
            <v>3964400</v>
          </cell>
          <cell r="M252" t="str">
            <v>Chưa bao gồm thuốc và oxy</v>
          </cell>
        </row>
        <row r="253">
          <cell r="B253" t="str">
            <v>28.0013.0574</v>
          </cell>
          <cell r="C253" t="str">
            <v>37.8D05.0574</v>
          </cell>
          <cell r="D253" t="str">
            <v>28.13</v>
          </cell>
          <cell r="E253" t="str">
            <v>Tạo hình khuyết da đầu bằng ghép da mỏng</v>
          </cell>
          <cell r="F253" t="str">
            <v>Tạo hình khuyết da đầu bằng ghép da mỏng [diện tích ≥10 cm2]</v>
          </cell>
          <cell r="G253" t="str">
            <v>C</v>
          </cell>
          <cell r="H253" t="str">
            <v>P2</v>
          </cell>
          <cell r="I253">
            <v>584</v>
          </cell>
          <cell r="J253">
            <v>584</v>
          </cell>
          <cell r="K253" t="str">
            <v>Phẫu thuật vá da lớn diện tích ≥10 cm2</v>
          </cell>
          <cell r="L253">
            <v>3964400</v>
          </cell>
          <cell r="M253" t="str">
            <v>Chưa bao gồm thuốc và oxy</v>
          </cell>
        </row>
        <row r="254">
          <cell r="B254" t="str">
            <v>28.0014.0574</v>
          </cell>
          <cell r="C254" t="str">
            <v>37.8D05.0574</v>
          </cell>
          <cell r="D254" t="str">
            <v>28.14</v>
          </cell>
          <cell r="E254" t="str">
            <v>Tạo hình khuyết da đầu bằng ghép da dày</v>
          </cell>
          <cell r="F254" t="str">
            <v>Tạo hình khuyết da đầu bằng ghép da dày [diện tích ≥10 cm2]</v>
          </cell>
          <cell r="G254" t="str">
            <v>C</v>
          </cell>
          <cell r="H254" t="str">
            <v>P2</v>
          </cell>
          <cell r="I254">
            <v>584</v>
          </cell>
          <cell r="J254">
            <v>584</v>
          </cell>
          <cell r="K254" t="str">
            <v>Phẫu thuật vá da lớn diện tích ≥10 cm2</v>
          </cell>
          <cell r="L254">
            <v>3964400</v>
          </cell>
          <cell r="M254" t="str">
            <v>Chưa bao gồm thuốc và oxy</v>
          </cell>
        </row>
        <row r="255">
          <cell r="B255" t="str">
            <v>28.0287.0574</v>
          </cell>
          <cell r="C255" t="str">
            <v>37.8D05.0574</v>
          </cell>
          <cell r="D255" t="str">
            <v>28.287</v>
          </cell>
          <cell r="E255" t="str">
            <v>Phẫu thuật ghép mảnh da dương vật bị lột găng</v>
          </cell>
          <cell r="F255" t="str">
            <v>Phẫu thuật ghép mảnh da dương vật bị lột găng</v>
          </cell>
          <cell r="G255" t="str">
            <v>B</v>
          </cell>
          <cell r="H255" t="str">
            <v>P1</v>
          </cell>
          <cell r="I255">
            <v>584</v>
          </cell>
          <cell r="J255">
            <v>584</v>
          </cell>
          <cell r="K255" t="str">
            <v>Phẫu thuật vá da lớn diện tích ≥10 cm2</v>
          </cell>
          <cell r="L255">
            <v>3964400</v>
          </cell>
          <cell r="M255" t="str">
            <v>Chưa bao gồm thuốc và oxy</v>
          </cell>
        </row>
        <row r="256">
          <cell r="B256" t="str">
            <v>28.0304.0574</v>
          </cell>
          <cell r="C256" t="str">
            <v>37.8D05.0574</v>
          </cell>
          <cell r="D256" t="str">
            <v>28.304</v>
          </cell>
          <cell r="E256" t="str">
            <v>Phẫu thuật tạo hình dị tật ngắn âm đạo bằng ghép da tự thân</v>
          </cell>
          <cell r="F256" t="str">
            <v>Phẫu thuật tạo hình dị tật ngắn âm đạo bằng ghép da tự thân</v>
          </cell>
          <cell r="G256" t="str">
            <v>B</v>
          </cell>
          <cell r="H256" t="str">
            <v>P2</v>
          </cell>
          <cell r="I256">
            <v>584</v>
          </cell>
          <cell r="J256">
            <v>584</v>
          </cell>
          <cell r="K256" t="str">
            <v>Phẫu thuật vá da lớn diện tích ≥10 cm2</v>
          </cell>
          <cell r="L256">
            <v>3964400</v>
          </cell>
          <cell r="M256" t="str">
            <v>Chưa bao gồm thuốc và oxy</v>
          </cell>
        </row>
        <row r="257">
          <cell r="B257" t="str">
            <v>28.0305.0574</v>
          </cell>
          <cell r="C257" t="str">
            <v>37.8D05.0574</v>
          </cell>
          <cell r="D257" t="str">
            <v>28.305</v>
          </cell>
          <cell r="E257" t="str">
            <v>Phẫu thuật tạo hình dị tật ngắn âm đạo bằng vạt có cuống mạch nuôi</v>
          </cell>
          <cell r="F257" t="str">
            <v>Phẫu thuật tạo hình dị tật ngắn âm đạo bằng vạt có cuống mạch nuôi</v>
          </cell>
          <cell r="G257" t="str">
            <v>B</v>
          </cell>
          <cell r="H257" t="str">
            <v>P1</v>
          </cell>
          <cell r="I257">
            <v>584</v>
          </cell>
          <cell r="J257">
            <v>584</v>
          </cell>
          <cell r="K257" t="str">
            <v>Phẫu thuật vá da lớn diện tích ≥10 cm2</v>
          </cell>
          <cell r="L257">
            <v>3964400</v>
          </cell>
          <cell r="M257" t="str">
            <v>Chưa bao gồm thuốc và oxy</v>
          </cell>
        </row>
        <row r="258">
          <cell r="B258" t="str">
            <v>28.0373.0574</v>
          </cell>
          <cell r="C258" t="str">
            <v>37.8D05.0574</v>
          </cell>
          <cell r="D258" t="str">
            <v>28.373</v>
          </cell>
          <cell r="E258" t="str">
            <v>Phẫu thuật sửa sẹo co ngón tay bằng ghép da tự thân</v>
          </cell>
          <cell r="F258" t="str">
            <v>Phẫu thuật sửa sẹo co ngón tay bằng ghép da tự thân</v>
          </cell>
          <cell r="G258" t="str">
            <v>B</v>
          </cell>
          <cell r="H258" t="str">
            <v>P2</v>
          </cell>
          <cell r="I258">
            <v>584</v>
          </cell>
          <cell r="J258">
            <v>584</v>
          </cell>
          <cell r="K258" t="str">
            <v>Phẫu thuật vá da lớn diện tích ≥10 cm2</v>
          </cell>
          <cell r="L258">
            <v>3964400</v>
          </cell>
          <cell r="M258" t="str">
            <v>Chưa bao gồm thuốc và oxy</v>
          </cell>
        </row>
        <row r="259">
          <cell r="B259" t="str">
            <v>28.0385.0574</v>
          </cell>
          <cell r="C259" t="str">
            <v>37.8D05.0574</v>
          </cell>
          <cell r="D259" t="str">
            <v>28.385</v>
          </cell>
          <cell r="E259" t="str">
            <v>Phẫu thuật tạo hình các khuyết da vùng đùi bằng ghép da tự thân</v>
          </cell>
          <cell r="F259" t="str">
            <v>Phẫu thuật tạo hình các khuyết da vùng đùi bằng ghép da tự thân</v>
          </cell>
          <cell r="G259" t="str">
            <v>B</v>
          </cell>
          <cell r="H259" t="str">
            <v>P2</v>
          </cell>
          <cell r="I259">
            <v>584</v>
          </cell>
          <cell r="J259">
            <v>584</v>
          </cell>
          <cell r="K259" t="str">
            <v>Phẫu thuật vá da lớn diện tích ≥10 cm2</v>
          </cell>
          <cell r="L259">
            <v>3964400</v>
          </cell>
          <cell r="M259" t="str">
            <v>Chưa bao gồm thuốc và oxy</v>
          </cell>
        </row>
        <row r="260">
          <cell r="B260" t="str">
            <v>28.0386.0574</v>
          </cell>
          <cell r="C260" t="str">
            <v>37.8D05.0574</v>
          </cell>
          <cell r="D260" t="str">
            <v>28.386</v>
          </cell>
          <cell r="E260" t="str">
            <v>Phẫu thuật tạo hình các khuyết da vùng khoeo bằng ghép da tự thân</v>
          </cell>
          <cell r="F260" t="str">
            <v>Phẫu thuật tạo hình các khuyết da vùng khoeo bằng ghép da tự thân</v>
          </cell>
          <cell r="G260" t="str">
            <v>B</v>
          </cell>
          <cell r="H260" t="str">
            <v>P2</v>
          </cell>
          <cell r="I260">
            <v>584</v>
          </cell>
          <cell r="J260">
            <v>584</v>
          </cell>
          <cell r="K260" t="str">
            <v>Phẫu thuật vá da lớn diện tích ≥10 cm2</v>
          </cell>
          <cell r="L260">
            <v>3964400</v>
          </cell>
          <cell r="M260" t="str">
            <v>Chưa bao gồm thuốc và oxy</v>
          </cell>
        </row>
        <row r="261">
          <cell r="B261" t="str">
            <v>28.0387.0574</v>
          </cell>
          <cell r="C261" t="str">
            <v>37.8D05.0574</v>
          </cell>
          <cell r="D261" t="str">
            <v>28.387</v>
          </cell>
          <cell r="E261" t="str">
            <v>Phẫu thuật tạo hình các khuyết da vùng cẳng bằng ghép da tự thân</v>
          </cell>
          <cell r="F261" t="str">
            <v>Phẫu thuật tạo hình các khuyết da vùng cẳng bằng ghép da tự thân</v>
          </cell>
          <cell r="G261" t="str">
            <v>B</v>
          </cell>
          <cell r="H261" t="str">
            <v>P2</v>
          </cell>
          <cell r="I261">
            <v>584</v>
          </cell>
          <cell r="J261">
            <v>584</v>
          </cell>
          <cell r="K261" t="str">
            <v>Phẫu thuật vá da lớn diện tích ≥10 cm2</v>
          </cell>
          <cell r="L261">
            <v>3964400</v>
          </cell>
          <cell r="M261" t="str">
            <v>Chưa bao gồm thuốc và oxy</v>
          </cell>
        </row>
        <row r="262">
          <cell r="B262" t="str">
            <v>03.1615.0575</v>
          </cell>
          <cell r="C262" t="str">
            <v>37.8D05.0575</v>
          </cell>
          <cell r="D262" t="str">
            <v>3.1615</v>
          </cell>
          <cell r="E262" t="str">
            <v>Ghép da hay vạt da điều trị hở mi do sẹo</v>
          </cell>
          <cell r="F262" t="str">
            <v>Ghép da hay vạt da điều trị hở mi do sẹo</v>
          </cell>
          <cell r="G262" t="str">
            <v>B</v>
          </cell>
          <cell r="H262" t="str">
            <v>P1</v>
          </cell>
          <cell r="I262">
            <v>585</v>
          </cell>
          <cell r="J262">
            <v>585</v>
          </cell>
          <cell r="K262" t="str">
            <v>Phẫu thuật vá da nhỏ diện tích &lt; 10 cm2</v>
          </cell>
          <cell r="L262">
            <v>2583600</v>
          </cell>
          <cell r="M262" t="str">
            <v>Chưa bao gồm thuốc và oxy</v>
          </cell>
        </row>
        <row r="263">
          <cell r="B263" t="str">
            <v>14.0129.0575</v>
          </cell>
          <cell r="C263" t="str">
            <v>37.8D05.0575</v>
          </cell>
          <cell r="D263" t="str">
            <v>14.129</v>
          </cell>
          <cell r="E263" t="str">
            <v>Ghép da hay vạt da điều trị hở mi do sẹo</v>
          </cell>
          <cell r="F263" t="str">
            <v>Ghép da hay vạt da điều trị hở mi do sẹo</v>
          </cell>
          <cell r="G263" t="str">
            <v>B</v>
          </cell>
          <cell r="H263" t="str">
            <v>P1</v>
          </cell>
          <cell r="I263">
            <v>585</v>
          </cell>
          <cell r="J263">
            <v>585</v>
          </cell>
          <cell r="K263" t="str">
            <v>Phẫu thuật vá da nhỏ diện tích &lt; 10 cm2</v>
          </cell>
          <cell r="L263">
            <v>2583600</v>
          </cell>
          <cell r="M263" t="str">
            <v>Chưa bao gồm thuốc và oxy</v>
          </cell>
        </row>
        <row r="264">
          <cell r="B264" t="str">
            <v>14.0173.0575</v>
          </cell>
          <cell r="C264" t="str">
            <v>37.8D05.0575</v>
          </cell>
          <cell r="D264" t="str">
            <v>14.173</v>
          </cell>
          <cell r="E264" t="str">
            <v>Ghép da dị loại</v>
          </cell>
          <cell r="F264" t="str">
            <v>Ghép da dị loại</v>
          </cell>
          <cell r="G264" t="str">
            <v>A</v>
          </cell>
          <cell r="H264" t="str">
            <v>P2</v>
          </cell>
          <cell r="I264">
            <v>585</v>
          </cell>
          <cell r="J264">
            <v>585</v>
          </cell>
          <cell r="K264" t="str">
            <v>Phẫu thuật vá da nhỏ diện tích &lt; 10 cm2</v>
          </cell>
          <cell r="L264">
            <v>2583600</v>
          </cell>
          <cell r="M264" t="str">
            <v>Chưa bao gồm thuốc và oxy</v>
          </cell>
        </row>
        <row r="265">
          <cell r="B265" t="str">
            <v>28.0008.0575</v>
          </cell>
          <cell r="C265" t="str">
            <v>37.8D05.0575</v>
          </cell>
          <cell r="D265" t="str">
            <v>28.8</v>
          </cell>
          <cell r="E265" t="str">
            <v>Phẫu thuật điều trị da đầu đứt rời không sử dụng kỹ thuật vi phẫu</v>
          </cell>
          <cell r="F265" t="str">
            <v>Phẫu thuật điều trị da đầu đứt rời không sử dụng kỹ thuật vi phẫu [diện tích ≥10 cm2]</v>
          </cell>
          <cell r="G265" t="str">
            <v>C</v>
          </cell>
          <cell r="H265" t="str">
            <v>PDB</v>
          </cell>
          <cell r="I265">
            <v>585</v>
          </cell>
          <cell r="J265">
            <v>585</v>
          </cell>
          <cell r="K265" t="str">
            <v>Phẫu thuật vá da nhỏ diện tích &lt; 10 cm2</v>
          </cell>
          <cell r="L265">
            <v>2583600</v>
          </cell>
          <cell r="M265" t="str">
            <v>Chưa bao gồm thuốc và oxy</v>
          </cell>
        </row>
        <row r="266">
          <cell r="B266" t="str">
            <v>28.0013.0575</v>
          </cell>
          <cell r="C266" t="str">
            <v>37.8D05.0575</v>
          </cell>
          <cell r="D266" t="str">
            <v>28.13</v>
          </cell>
          <cell r="E266" t="str">
            <v>Tạo hình khuyết da đầu bằng ghép da mỏng</v>
          </cell>
          <cell r="F266" t="str">
            <v>Tạo hình khuyết da đầu bằng ghép da mỏng [diện tích ≥10 cm2]</v>
          </cell>
          <cell r="G266" t="str">
            <v>C</v>
          </cell>
          <cell r="H266" t="str">
            <v>P2</v>
          </cell>
          <cell r="I266">
            <v>585</v>
          </cell>
          <cell r="J266">
            <v>585</v>
          </cell>
          <cell r="K266" t="str">
            <v>Phẫu thuật vá da nhỏ diện tích &lt; 10 cm2</v>
          </cell>
          <cell r="L266">
            <v>2583600</v>
          </cell>
          <cell r="M266" t="str">
            <v>Chưa bao gồm thuốc và oxy</v>
          </cell>
        </row>
        <row r="267">
          <cell r="B267" t="str">
            <v>28.0014.0575</v>
          </cell>
          <cell r="C267" t="str">
            <v>37.8D05.0575</v>
          </cell>
          <cell r="D267" t="str">
            <v>28.14</v>
          </cell>
          <cell r="E267" t="str">
            <v>Tạo hình khuyết da đầu bằng ghép da dày</v>
          </cell>
          <cell r="F267" t="str">
            <v>Tạo hình khuyết da đầu bằng ghép da dày [diện tích ≥10 cm2]</v>
          </cell>
          <cell r="G267" t="str">
            <v>C</v>
          </cell>
          <cell r="H267" t="str">
            <v>P2</v>
          </cell>
          <cell r="I267">
            <v>585</v>
          </cell>
          <cell r="J267">
            <v>585</v>
          </cell>
          <cell r="K267" t="str">
            <v>Phẫu thuật vá da nhỏ diện tích &lt; 10 cm2</v>
          </cell>
          <cell r="L267">
            <v>2583600</v>
          </cell>
          <cell r="M267" t="str">
            <v>Chưa bao gồm thuốc và oxy</v>
          </cell>
        </row>
        <row r="268">
          <cell r="B268" t="str">
            <v>28.0066.0575</v>
          </cell>
          <cell r="C268" t="str">
            <v>37.8D05.0575</v>
          </cell>
          <cell r="D268" t="str">
            <v>28.66</v>
          </cell>
          <cell r="E268" t="str">
            <v>Phẫu thuật ghép da tự thân vùng mi mắt</v>
          </cell>
          <cell r="F268" t="str">
            <v>Phẫu thuật ghép da tự thân vùng mi mắt</v>
          </cell>
          <cell r="G268" t="str">
            <v>C</v>
          </cell>
          <cell r="H268" t="str">
            <v>P2</v>
          </cell>
          <cell r="I268">
            <v>585</v>
          </cell>
          <cell r="J268">
            <v>585</v>
          </cell>
          <cell r="K268" t="str">
            <v>Phẫu thuật vá da nhỏ diện tích &lt; 10 cm2</v>
          </cell>
          <cell r="L268">
            <v>2583600</v>
          </cell>
          <cell r="M268" t="str">
            <v>Chưa bao gồm thuốc và oxy</v>
          </cell>
        </row>
        <row r="269">
          <cell r="B269" t="str">
            <v>28.0108.0575</v>
          </cell>
          <cell r="C269" t="str">
            <v>37.8D05.0575</v>
          </cell>
          <cell r="D269" t="str">
            <v>28.108</v>
          </cell>
          <cell r="E269" t="str">
            <v>Phẫu thuật giải phóng sẹo chít hẹp lỗ mũi</v>
          </cell>
          <cell r="F269" t="str">
            <v>Phẫu thuật giải phóng sẹo chít hẹp lỗ mũi</v>
          </cell>
          <cell r="G269" t="str">
            <v>C</v>
          </cell>
          <cell r="H269" t="str">
            <v>P2</v>
          </cell>
          <cell r="I269">
            <v>585</v>
          </cell>
          <cell r="J269">
            <v>585</v>
          </cell>
          <cell r="K269" t="str">
            <v>Phẫu thuật vá da nhỏ diện tích &lt; 10 cm2</v>
          </cell>
          <cell r="L269">
            <v>2583600</v>
          </cell>
          <cell r="M269" t="str">
            <v>Chưa bao gồm thuốc và oxy</v>
          </cell>
        </row>
        <row r="270">
          <cell r="B270" t="str">
            <v>28.0111.0575</v>
          </cell>
          <cell r="C270" t="str">
            <v>37.8D05.0575</v>
          </cell>
          <cell r="D270" t="str">
            <v>28.111</v>
          </cell>
          <cell r="E270" t="str">
            <v>Phẫu thuật tái tạo khuyết nhỏ do vết thương môi</v>
          </cell>
          <cell r="F270" t="str">
            <v>Phẫu thuật tái tạo khuyết nhỏ do vết thương môi</v>
          </cell>
          <cell r="G270" t="str">
            <v>C</v>
          </cell>
          <cell r="H270" t="str">
            <v>P3</v>
          </cell>
          <cell r="I270">
            <v>585</v>
          </cell>
          <cell r="J270">
            <v>585</v>
          </cell>
          <cell r="K270" t="str">
            <v>Phẫu thuật vá da nhỏ diện tích &lt; 10 cm2</v>
          </cell>
          <cell r="L270">
            <v>2583600</v>
          </cell>
          <cell r="M270" t="str">
            <v>Chưa bao gồm thuốc và oxy</v>
          </cell>
        </row>
        <row r="271">
          <cell r="B271" t="str">
            <v>28.0304.0575</v>
          </cell>
          <cell r="C271" t="str">
            <v>37.8D05.0575</v>
          </cell>
          <cell r="D271" t="str">
            <v>28.304</v>
          </cell>
          <cell r="E271" t="str">
            <v>Phẫu thuật tạo hình dị tật ngắn âm đạo bằng ghép da tự thân</v>
          </cell>
          <cell r="F271" t="str">
            <v>Phẫu thuật tạo hình dị tật ngắn âm đạo bằng ghép da tự thân</v>
          </cell>
          <cell r="G271" t="str">
            <v>B</v>
          </cell>
          <cell r="H271" t="str">
            <v>P2</v>
          </cell>
          <cell r="I271">
            <v>585</v>
          </cell>
          <cell r="J271">
            <v>585</v>
          </cell>
          <cell r="K271" t="str">
            <v>Phẫu thuật vá da nhỏ diện tích &lt; 10 cm2</v>
          </cell>
          <cell r="L271">
            <v>2583600</v>
          </cell>
          <cell r="M271" t="str">
            <v>Chưa bao gồm thuốc và oxy</v>
          </cell>
        </row>
        <row r="272">
          <cell r="B272" t="str">
            <v>03.3083.0576</v>
          </cell>
          <cell r="C272" t="str">
            <v>37.8D05.0576</v>
          </cell>
          <cell r="D272" t="str">
            <v>3.3083</v>
          </cell>
          <cell r="E272" t="str">
            <v>Cắt lọc, khâu vết thương rách da đầu</v>
          </cell>
          <cell r="F272" t="str">
            <v>Cắt lọc, khâu vết thương rách da đầu</v>
          </cell>
          <cell r="G272" t="str">
            <v>C</v>
          </cell>
          <cell r="H272" t="str">
            <v>P3</v>
          </cell>
          <cell r="I272">
            <v>586</v>
          </cell>
          <cell r="J272">
            <v>586</v>
          </cell>
          <cell r="K272" t="str">
            <v xml:space="preserve">Phẫu thuật vết thương phần mềm hoặc rách da đầu </v>
          </cell>
          <cell r="L272">
            <v>2149000</v>
          </cell>
          <cell r="M272" t="str">
            <v>Chưa bao gồm thuốc và oxy</v>
          </cell>
        </row>
        <row r="273">
          <cell r="B273" t="str">
            <v>16.0295.0576</v>
          </cell>
          <cell r="C273" t="str">
            <v>37.8D05.0576</v>
          </cell>
          <cell r="D273" t="str">
            <v>16.295</v>
          </cell>
          <cell r="E273" t="str">
            <v>Phẫu thuật điều trị vết thương phần mềm vùng hàm mặt có thiếu hổng tổ chức</v>
          </cell>
          <cell r="F273" t="str">
            <v>Phẫu thuật điều trị vết thương phần mềm vùng hàm mặt có thiếu hổng tổ chức</v>
          </cell>
          <cell r="G273" t="str">
            <v>B</v>
          </cell>
          <cell r="H273" t="str">
            <v>P1</v>
          </cell>
          <cell r="I273">
            <v>586</v>
          </cell>
          <cell r="J273">
            <v>586</v>
          </cell>
          <cell r="K273" t="str">
            <v xml:space="preserve">Phẫu thuật vết thương phần mềm hoặc rách da đầu </v>
          </cell>
          <cell r="L273">
            <v>2149000</v>
          </cell>
          <cell r="M273" t="str">
            <v>Chưa bao gồm thuốc và oxy</v>
          </cell>
        </row>
        <row r="274">
          <cell r="B274" t="str">
            <v>28.0161.0576</v>
          </cell>
          <cell r="C274" t="str">
            <v>37.8D05.0576</v>
          </cell>
          <cell r="D274" t="str">
            <v>28.161</v>
          </cell>
          <cell r="E274" t="str">
            <v>Phẫu thuật khâu đơn giản vết thương vùng mặt cổ</v>
          </cell>
          <cell r="F274" t="str">
            <v>Phẫu thuật khâu đơn giản vết thương vùng mặt cổ</v>
          </cell>
          <cell r="G274" t="str">
            <v>D</v>
          </cell>
          <cell r="H274" t="str">
            <v>P3</v>
          </cell>
          <cell r="I274">
            <v>586</v>
          </cell>
          <cell r="J274">
            <v>586</v>
          </cell>
          <cell r="K274" t="str">
            <v xml:space="preserve">Phẫu thuật vết thương phần mềm hoặc rách da đầu </v>
          </cell>
          <cell r="L274">
            <v>2149000</v>
          </cell>
          <cell r="M274" t="str">
            <v>Chưa bao gồm thuốc và oxy</v>
          </cell>
        </row>
        <row r="275">
          <cell r="B275" t="str">
            <v>28.0162.0576</v>
          </cell>
          <cell r="C275" t="str">
            <v>37.8D05.0576</v>
          </cell>
          <cell r="D275" t="str">
            <v>28.162</v>
          </cell>
          <cell r="E275" t="str">
            <v>Phẫu thuật vết thương phần mềm vùng hàm mặt không thiếu hổng tổ chức</v>
          </cell>
          <cell r="F275" t="str">
            <v>Phẫu thuật vết thương phần mềm vùng hàm mặt không thiếu hổng tổ chức</v>
          </cell>
          <cell r="G275" t="str">
            <v>D</v>
          </cell>
          <cell r="H275" t="str">
            <v>P3</v>
          </cell>
          <cell r="I275">
            <v>586</v>
          </cell>
          <cell r="J275">
            <v>586</v>
          </cell>
          <cell r="K275" t="str">
            <v xml:space="preserve">Phẫu thuật vết thương phần mềm hoặc rách da đầu </v>
          </cell>
          <cell r="L275">
            <v>2149000</v>
          </cell>
          <cell r="M275" t="str">
            <v>Chưa bao gồm thuốc và oxy</v>
          </cell>
        </row>
        <row r="276">
          <cell r="B276" t="str">
            <v>28.0288.0576</v>
          </cell>
          <cell r="C276" t="str">
            <v>37.8D05.0576</v>
          </cell>
          <cell r="D276" t="str">
            <v>28.288</v>
          </cell>
          <cell r="E276" t="str">
            <v>Phẫu thuật điều trị vết thương dương vật</v>
          </cell>
          <cell r="F276" t="str">
            <v>Phẫu thuật điều trị vết thương dương vật</v>
          </cell>
          <cell r="G276" t="str">
            <v>B</v>
          </cell>
          <cell r="H276" t="str">
            <v>P3</v>
          </cell>
          <cell r="I276">
            <v>586</v>
          </cell>
          <cell r="J276">
            <v>586</v>
          </cell>
          <cell r="K276" t="str">
            <v xml:space="preserve">Phẫu thuật vết thương phần mềm hoặc rách da đầu </v>
          </cell>
          <cell r="L276">
            <v>2149000</v>
          </cell>
          <cell r="M276" t="str">
            <v>Chưa bao gồm thuốc và oxy</v>
          </cell>
        </row>
        <row r="277">
          <cell r="B277" t="str">
            <v>10.0001.0577</v>
          </cell>
          <cell r="C277" t="str">
            <v>37.8D05.0577</v>
          </cell>
          <cell r="D277" t="str">
            <v>10.1</v>
          </cell>
          <cell r="E277" t="str">
            <v>Phẫu thuật xử lý vết thương da đầu phức tạp</v>
          </cell>
          <cell r="F277" t="str">
            <v>Phẫu thuật xử lý vết thương da đầu phức tạp</v>
          </cell>
          <cell r="G277" t="str">
            <v>B</v>
          </cell>
          <cell r="H277" t="str">
            <v>PDB</v>
          </cell>
          <cell r="I277">
            <v>587</v>
          </cell>
          <cell r="J277">
            <v>587</v>
          </cell>
          <cell r="K277" t="str">
            <v>Phẫu thuật vết thương phần mềm phức tạp</v>
          </cell>
          <cell r="L277">
            <v>4304000</v>
          </cell>
          <cell r="M277" t="str">
            <v>Chưa bao gồm thuốc và oxy</v>
          </cell>
        </row>
        <row r="278">
          <cell r="B278" t="str">
            <v>10.0572.0577</v>
          </cell>
          <cell r="C278" t="str">
            <v>37.8D05.0577</v>
          </cell>
          <cell r="D278" t="str">
            <v>10.572</v>
          </cell>
          <cell r="E278" t="str">
            <v>Phẫu thuật cắt lọc, xử lý vết thương tầng sinh môn phức tạp</v>
          </cell>
          <cell r="F278" t="str">
            <v>Phẫu thuật cắt lọc, xử lý vết thương tầng sinh môn phức tạp</v>
          </cell>
          <cell r="G278" t="str">
            <v>B</v>
          </cell>
          <cell r="H278" t="str">
            <v>P1</v>
          </cell>
          <cell r="I278">
            <v>587</v>
          </cell>
          <cell r="J278">
            <v>587</v>
          </cell>
          <cell r="K278" t="str">
            <v>Phẫu thuật vết thương phần mềm phức tạp</v>
          </cell>
          <cell r="L278">
            <v>4304000</v>
          </cell>
          <cell r="M278" t="str">
            <v>Chưa bao gồm thuốc và oxy</v>
          </cell>
        </row>
        <row r="279">
          <cell r="B279" t="str">
            <v>10.0807.0577</v>
          </cell>
          <cell r="C279" t="str">
            <v>37.8D05.0577</v>
          </cell>
          <cell r="D279" t="str">
            <v>10.807</v>
          </cell>
          <cell r="E279" t="str">
            <v>Phẫu thuật thương tích phần mềm các cơ quan vận động</v>
          </cell>
          <cell r="F279" t="str">
            <v>Phẫu thuật thương tích phần mềm các cơ quan vận động</v>
          </cell>
          <cell r="G279" t="str">
            <v>C</v>
          </cell>
          <cell r="H279" t="str">
            <v>P2</v>
          </cell>
          <cell r="I279">
            <v>587</v>
          </cell>
          <cell r="J279">
            <v>587</v>
          </cell>
          <cell r="K279" t="str">
            <v>Phẫu thuật vết thương phần mềm phức tạp</v>
          </cell>
          <cell r="L279">
            <v>4304000</v>
          </cell>
          <cell r="M279" t="str">
            <v>Chưa bao gồm thuốc và oxy</v>
          </cell>
        </row>
        <row r="280">
          <cell r="B280" t="str">
            <v>10.0808.0577</v>
          </cell>
          <cell r="C280" t="str">
            <v>37.8D05.0577</v>
          </cell>
          <cell r="D280" t="str">
            <v>10.808</v>
          </cell>
          <cell r="E280" t="str">
            <v>Phẫu thuật dập nát phần mềm các cơ quan vận động</v>
          </cell>
          <cell r="F280" t="str">
            <v>Phẫu thuật dập nát phần mềm các cơ quan vận động</v>
          </cell>
          <cell r="G280" t="str">
            <v>B</v>
          </cell>
          <cell r="H280" t="str">
            <v>P1</v>
          </cell>
          <cell r="I280">
            <v>587</v>
          </cell>
          <cell r="J280">
            <v>587</v>
          </cell>
          <cell r="K280" t="str">
            <v>Phẫu thuật vết thương phần mềm phức tạp</v>
          </cell>
          <cell r="L280">
            <v>4304000</v>
          </cell>
          <cell r="M280" t="str">
            <v>Chưa bao gồm thuốc và oxy</v>
          </cell>
        </row>
        <row r="281">
          <cell r="B281" t="str">
            <v>10.0861.0577</v>
          </cell>
          <cell r="C281" t="str">
            <v>37.8D05.0577</v>
          </cell>
          <cell r="D281" t="str">
            <v>10.861</v>
          </cell>
          <cell r="E281" t="str">
            <v>Thương tích bàn tay phức tạp</v>
          </cell>
          <cell r="F281" t="str">
            <v>Thương tích bàn tay phức tạp</v>
          </cell>
          <cell r="G281" t="str">
            <v>B</v>
          </cell>
          <cell r="H281" t="str">
            <v>P1</v>
          </cell>
          <cell r="I281">
            <v>587</v>
          </cell>
          <cell r="J281">
            <v>587</v>
          </cell>
          <cell r="K281" t="str">
            <v>Phẫu thuật vết thương phần mềm phức tạp</v>
          </cell>
          <cell r="L281">
            <v>4304000</v>
          </cell>
          <cell r="M281" t="str">
            <v>Chưa bao gồm thuốc và oxy</v>
          </cell>
        </row>
        <row r="282">
          <cell r="B282" t="str">
            <v>10.0955.0577</v>
          </cell>
          <cell r="C282" t="str">
            <v>37.8D05.0577</v>
          </cell>
          <cell r="D282" t="str">
            <v>10.955</v>
          </cell>
          <cell r="E282" t="str">
            <v>Phẫu thuật vết thương phần mềm phức tạp</v>
          </cell>
          <cell r="F282" t="str">
            <v>Phẫu thuật vết thương phần mềm phức tạp</v>
          </cell>
          <cell r="G282" t="str">
            <v>B</v>
          </cell>
          <cell r="H282" t="str">
            <v>P1</v>
          </cell>
          <cell r="I282">
            <v>587</v>
          </cell>
          <cell r="J282">
            <v>587</v>
          </cell>
          <cell r="K282" t="str">
            <v>Phẫu thuật vết thương phần mềm phức tạp</v>
          </cell>
          <cell r="L282">
            <v>4304000</v>
          </cell>
          <cell r="M282" t="str">
            <v>Chưa bao gồm thuốc và oxy</v>
          </cell>
        </row>
        <row r="283">
          <cell r="B283" t="str">
            <v>03.2733.0597</v>
          </cell>
          <cell r="C283" t="str">
            <v>37.8D06.0597</v>
          </cell>
          <cell r="D283" t="str">
            <v>3.2733</v>
          </cell>
          <cell r="E283" t="str">
            <v>Cắt u thành âm đạo</v>
          </cell>
          <cell r="F283" t="str">
            <v>Cắt u thành âm đạo</v>
          </cell>
          <cell r="G283" t="str">
            <v>C</v>
          </cell>
          <cell r="H283" t="str">
            <v>P2</v>
          </cell>
          <cell r="I283">
            <v>607</v>
          </cell>
          <cell r="J283">
            <v>607</v>
          </cell>
          <cell r="K283" t="str">
            <v>Cắt u thành âm đạo</v>
          </cell>
          <cell r="L283">
            <v>1716500</v>
          </cell>
          <cell r="M283" t="str">
            <v>Chưa bao gồm thuốc và oxy</v>
          </cell>
        </row>
        <row r="284">
          <cell r="B284" t="str">
            <v>12.0306.0597</v>
          </cell>
          <cell r="C284" t="str">
            <v>37.8D06.0597</v>
          </cell>
          <cell r="D284" t="str">
            <v>12.306</v>
          </cell>
          <cell r="E284" t="str">
            <v>Cắt u thành âm đạo</v>
          </cell>
          <cell r="F284" t="str">
            <v>Cắt u thành âm đạo</v>
          </cell>
          <cell r="G284" t="str">
            <v>C</v>
          </cell>
          <cell r="H284" t="str">
            <v>P2</v>
          </cell>
          <cell r="I284">
            <v>607</v>
          </cell>
          <cell r="J284">
            <v>607</v>
          </cell>
          <cell r="K284" t="str">
            <v>Cắt u thành âm đạo</v>
          </cell>
          <cell r="L284">
            <v>1716500</v>
          </cell>
          <cell r="M284" t="str">
            <v>Chưa bao gồm thuốc và oxy</v>
          </cell>
        </row>
        <row r="285">
          <cell r="B285" t="str">
            <v>03.2721.0598</v>
          </cell>
          <cell r="C285" t="str">
            <v>37.8D06.0598</v>
          </cell>
          <cell r="D285" t="str">
            <v>3.2721</v>
          </cell>
          <cell r="E285" t="str">
            <v>Cắt u tiểu khung thuộc tử cung, buồng trứng to, dính, cắm sâu trong tiểu khung</v>
          </cell>
          <cell r="F285" t="str">
            <v>Cắt u tiểu khung thuộc tử cung, buồng trứng to, dính, cắm sâu trong tiểu khung</v>
          </cell>
          <cell r="G285" t="str">
            <v>A</v>
          </cell>
          <cell r="H285" t="str">
            <v>PDB</v>
          </cell>
          <cell r="I285">
            <v>608</v>
          </cell>
          <cell r="J285">
            <v>608</v>
          </cell>
          <cell r="K285" t="str">
            <v>Cắt u tiểu khung thuộc tử cung, buồng trứng to, dính, cắm sâu trong tiểu khung</v>
          </cell>
          <cell r="L285">
            <v>5932700</v>
          </cell>
          <cell r="M285" t="str">
            <v>Chưa bao gồm thuốc và oxy</v>
          </cell>
        </row>
        <row r="286">
          <cell r="B286" t="str">
            <v>12.0295.0598</v>
          </cell>
          <cell r="C286" t="str">
            <v>37.8D06.0598</v>
          </cell>
          <cell r="D286" t="str">
            <v>12.295</v>
          </cell>
          <cell r="E286" t="str">
            <v>Cắt u tiểu khung thuộc tử cung, buồng trứng to, dính, cắm sâu trong tiểu khung</v>
          </cell>
          <cell r="F286" t="str">
            <v>Cắt u tiểu khung thuộc tử cung, buồng trứng to, dính, cắm sâu trong tiểu khung</v>
          </cell>
          <cell r="G286" t="str">
            <v>B</v>
          </cell>
          <cell r="H286" t="str">
            <v>PDB</v>
          </cell>
          <cell r="I286">
            <v>608</v>
          </cell>
          <cell r="J286">
            <v>608</v>
          </cell>
          <cell r="K286" t="str">
            <v>Cắt u tiểu khung thuộc tử cung, buồng trứng to, dính, cắm sâu trong tiểu khung</v>
          </cell>
          <cell r="L286">
            <v>5932700</v>
          </cell>
          <cell r="M286" t="str">
            <v>Chưa bao gồm thuốc và oxy</v>
          </cell>
        </row>
        <row r="287">
          <cell r="B287" t="str">
            <v>13.0100.0610</v>
          </cell>
          <cell r="C287" t="str">
            <v>37.8D06.0610</v>
          </cell>
          <cell r="D287" t="str">
            <v>13.100</v>
          </cell>
          <cell r="E287" t="str">
            <v>Đặt mảnh ghép tổng hợp điều trị sa tạng vùng chậu</v>
          </cell>
          <cell r="F287" t="str">
            <v>Đặt mảnh ghép tổng hợp điều trị sa tạng vùng chậu</v>
          </cell>
          <cell r="G287" t="str">
            <v>B</v>
          </cell>
          <cell r="H287" t="str">
            <v>P1</v>
          </cell>
          <cell r="I287">
            <v>620</v>
          </cell>
          <cell r="J287">
            <v>620</v>
          </cell>
          <cell r="K287" t="str">
            <v>Đặt mảnh ghép tổng hợp điều trị sa tạng vùng chậu</v>
          </cell>
          <cell r="L287">
            <v>5350200</v>
          </cell>
          <cell r="M287" t="str">
            <v>Chưa bao gồm thuốc và oxy</v>
          </cell>
        </row>
        <row r="288">
          <cell r="B288" t="str">
            <v>10.0569.0624</v>
          </cell>
          <cell r="C288" t="str">
            <v>37.8D06.0624</v>
          </cell>
          <cell r="D288" t="str">
            <v>10.569</v>
          </cell>
          <cell r="E288" t="str">
            <v>Phẫu thuật điều trị đứt cơ thắt hậu môn</v>
          </cell>
          <cell r="F288" t="str">
            <v>Phẫu thuật điều trị đứt cơ thắt hậu môn</v>
          </cell>
          <cell r="G288" t="str">
            <v>C</v>
          </cell>
          <cell r="H288" t="str">
            <v>P1</v>
          </cell>
          <cell r="I288">
            <v>634</v>
          </cell>
          <cell r="J288">
            <v>634</v>
          </cell>
          <cell r="K288" t="str">
            <v>Khâu rách cùng đồ âm đạo</v>
          </cell>
          <cell r="L288">
            <v>1569000</v>
          </cell>
          <cell r="M288" t="str">
            <v>Chưa bao gồm thuốc và oxy</v>
          </cell>
        </row>
        <row r="289">
          <cell r="B289" t="str">
            <v>03.2247.0627</v>
          </cell>
          <cell r="C289" t="str">
            <v>37.8D06.0627</v>
          </cell>
          <cell r="D289" t="str">
            <v>3.2247</v>
          </cell>
          <cell r="E289" t="str">
            <v>Cắt cụt cổ tử cung</v>
          </cell>
          <cell r="F289" t="str">
            <v>Cắt cụt cổ tử cung</v>
          </cell>
          <cell r="G289" t="str">
            <v>B</v>
          </cell>
          <cell r="H289" t="str">
            <v>P2</v>
          </cell>
          <cell r="I289">
            <v>637</v>
          </cell>
          <cell r="J289">
            <v>637</v>
          </cell>
          <cell r="K289" t="str">
            <v>Khoét chóp hoặc cắt cụt cổ tử cung</v>
          </cell>
          <cell r="L289">
            <v>2305100</v>
          </cell>
          <cell r="M289" t="str">
            <v>Chưa bao gồm thuốc và oxy</v>
          </cell>
        </row>
        <row r="290">
          <cell r="B290" t="str">
            <v>13.0141.0627</v>
          </cell>
          <cell r="C290" t="str">
            <v>37.8D06.0627</v>
          </cell>
          <cell r="D290" t="str">
            <v>13.141</v>
          </cell>
          <cell r="E290" t="str">
            <v>Cắt cụt cổ tử cung</v>
          </cell>
          <cell r="F290" t="str">
            <v>Cắt cụt cổ tử cung</v>
          </cell>
          <cell r="G290" t="str">
            <v>B</v>
          </cell>
          <cell r="H290" t="str">
            <v>P2</v>
          </cell>
          <cell r="I290">
            <v>637</v>
          </cell>
          <cell r="J290">
            <v>637</v>
          </cell>
          <cell r="K290" t="str">
            <v>Khoét chóp hoặc cắt cụt cổ tử cung</v>
          </cell>
          <cell r="L290">
            <v>2305100</v>
          </cell>
          <cell r="M290" t="str">
            <v>Chưa bao gồm thuốc và oxy</v>
          </cell>
        </row>
        <row r="291">
          <cell r="B291" t="str">
            <v>10.0698.0628</v>
          </cell>
          <cell r="C291" t="str">
            <v>37.8D06.0628</v>
          </cell>
          <cell r="D291" t="str">
            <v>10.698</v>
          </cell>
          <cell r="E291" t="str">
            <v>Phẫu thuật khâu phục hồi thành bụng do toác vết mổ</v>
          </cell>
          <cell r="F291" t="str">
            <v>Phẫu thuật khâu phục hồi thành bụng do toác vết mổ</v>
          </cell>
          <cell r="G291" t="str">
            <v>C</v>
          </cell>
          <cell r="H291" t="str">
            <v>P1</v>
          </cell>
          <cell r="I291">
            <v>638</v>
          </cell>
          <cell r="J291">
            <v>638</v>
          </cell>
          <cell r="K291" t="str">
            <v>Làm lại vết mổ thành bụng (bục, tụ máu, nhiễm khuẩn...) sau phẫu thuật sản phụ khoa</v>
          </cell>
          <cell r="L291">
            <v>2104300</v>
          </cell>
          <cell r="M291" t="str">
            <v>Chưa bao gồm thuốc và oxy</v>
          </cell>
        </row>
        <row r="292">
          <cell r="B292" t="str">
            <v>03.3400.0632</v>
          </cell>
          <cell r="C292" t="str">
            <v>37.8D06.0632</v>
          </cell>
          <cell r="D292" t="str">
            <v>3.3400</v>
          </cell>
          <cell r="E292" t="str">
            <v>Lấy máu tụ tầng sinh môn</v>
          </cell>
          <cell r="F292" t="str">
            <v>Lấy máu tụ tầng sinh môn</v>
          </cell>
          <cell r="G292" t="str">
            <v>C</v>
          </cell>
          <cell r="H292" t="str">
            <v>P3</v>
          </cell>
          <cell r="I292">
            <v>642</v>
          </cell>
          <cell r="J292">
            <v>642</v>
          </cell>
          <cell r="K292" t="str">
            <v>Lấy khối máu tụ âm đạo, tầng sinh môn</v>
          </cell>
          <cell r="L292">
            <v>1959100</v>
          </cell>
          <cell r="M292" t="str">
            <v>Chưa bao gồm thuốc và oxy</v>
          </cell>
        </row>
        <row r="293">
          <cell r="B293" t="str">
            <v>10.0571.0632</v>
          </cell>
          <cell r="C293" t="str">
            <v>37.8D06.0632</v>
          </cell>
          <cell r="D293" t="str">
            <v>10.571</v>
          </cell>
          <cell r="E293" t="str">
            <v>Phẫu thuật cắt lọc, xử lý vết thương tầng sinh môn đơn giản</v>
          </cell>
          <cell r="F293" t="str">
            <v>Phẫu thuật cắt lọc, xử lý vết thương tầng sinh môn đơn giản</v>
          </cell>
          <cell r="G293" t="str">
            <v>B</v>
          </cell>
          <cell r="H293" t="str">
            <v>P2</v>
          </cell>
          <cell r="I293">
            <v>642</v>
          </cell>
          <cell r="J293">
            <v>642</v>
          </cell>
          <cell r="K293" t="str">
            <v>Lấy khối máu tụ âm đạo, tầng sinh môn</v>
          </cell>
          <cell r="L293">
            <v>1959100</v>
          </cell>
          <cell r="M293" t="str">
            <v>Chưa bao gồm thuốc và oxy</v>
          </cell>
        </row>
        <row r="294">
          <cell r="B294" t="str">
            <v>28.0296.0651</v>
          </cell>
          <cell r="C294" t="str">
            <v>37.8D06.0651</v>
          </cell>
          <cell r="D294" t="str">
            <v>28.296</v>
          </cell>
          <cell r="E294" t="str">
            <v>Phẫu thuật cắt bỏ âm vật</v>
          </cell>
          <cell r="F294" t="str">
            <v>Phẫu thuật cắt bỏ âm vật</v>
          </cell>
          <cell r="G294" t="str">
            <v>B</v>
          </cell>
          <cell r="H294" t="str">
            <v>P3</v>
          </cell>
          <cell r="I294">
            <v>661</v>
          </cell>
          <cell r="J294">
            <v>661</v>
          </cell>
          <cell r="K294" t="str">
            <v>Phẫu thuật cắt âm vật phì đại</v>
          </cell>
          <cell r="L294">
            <v>2177000</v>
          </cell>
          <cell r="M294" t="str">
            <v>Chưa bao gồm thuốc và oxy</v>
          </cell>
        </row>
        <row r="295">
          <cell r="B295" t="str">
            <v>03.2735.0653</v>
          </cell>
          <cell r="C295" t="str">
            <v>37.8D06.0653</v>
          </cell>
          <cell r="D295" t="str">
            <v>3.2735</v>
          </cell>
          <cell r="E295" t="str">
            <v>Cắt u vú lành tính</v>
          </cell>
          <cell r="F295" t="str">
            <v>Cắt u vú lành tính</v>
          </cell>
          <cell r="G295" t="str">
            <v>C</v>
          </cell>
          <cell r="H295" t="str">
            <v>P2</v>
          </cell>
          <cell r="I295">
            <v>663</v>
          </cell>
          <cell r="J295">
            <v>663</v>
          </cell>
          <cell r="K295" t="str">
            <v>Phẫu thuật cắt một phần tuyến vú, cắt u vú lành tính</v>
          </cell>
          <cell r="L295">
            <v>2595700</v>
          </cell>
          <cell r="M295" t="str">
            <v>Chưa bao gồm thuốc và oxy</v>
          </cell>
        </row>
        <row r="296">
          <cell r="B296" t="str">
            <v>12.0267.0653</v>
          </cell>
          <cell r="C296" t="str">
            <v>37.8D06.0653</v>
          </cell>
          <cell r="D296" t="str">
            <v>12.267</v>
          </cell>
          <cell r="E296" t="str">
            <v>Cắt u vú lành tính</v>
          </cell>
          <cell r="F296" t="str">
            <v>Cắt u vú lành tính</v>
          </cell>
          <cell r="G296" t="str">
            <v>C</v>
          </cell>
          <cell r="H296" t="str">
            <v>P2</v>
          </cell>
          <cell r="I296">
            <v>663</v>
          </cell>
          <cell r="J296">
            <v>663</v>
          </cell>
          <cell r="K296" t="str">
            <v>Phẫu thuật cắt một phần tuyến vú, cắt u vú lành tính</v>
          </cell>
          <cell r="L296">
            <v>2595700</v>
          </cell>
          <cell r="M296" t="str">
            <v>Chưa bao gồm thuốc và oxy</v>
          </cell>
        </row>
        <row r="297">
          <cell r="B297" t="str">
            <v>12.0269.0653</v>
          </cell>
          <cell r="C297" t="str">
            <v>37.8D06.0653</v>
          </cell>
          <cell r="D297" t="str">
            <v>12.269</v>
          </cell>
          <cell r="E297" t="str">
            <v>Phẫu thuật cắt một phần tuyến vú</v>
          </cell>
          <cell r="F297" t="str">
            <v>Phẫu thuật cắt một phần tuyến vú</v>
          </cell>
          <cell r="G297" t="str">
            <v>B</v>
          </cell>
          <cell r="H297" t="str">
            <v>P2</v>
          </cell>
          <cell r="I297">
            <v>663</v>
          </cell>
          <cell r="J297">
            <v>663</v>
          </cell>
          <cell r="K297" t="str">
            <v>Phẫu thuật cắt một phần tuyến vú, cắt u vú lành tính</v>
          </cell>
          <cell r="L297">
            <v>2595700</v>
          </cell>
          <cell r="M297" t="str">
            <v>Chưa bao gồm thuốc và oxy</v>
          </cell>
        </row>
        <row r="298">
          <cell r="B298" t="str">
            <v>28.0264.0653</v>
          </cell>
          <cell r="C298" t="str">
            <v>37.8D06.0653</v>
          </cell>
          <cell r="D298" t="str">
            <v>28.264</v>
          </cell>
          <cell r="E298" t="str">
            <v>Phẫu thuật cắt bỏ u xơ vú</v>
          </cell>
          <cell r="F298" t="str">
            <v>Phẫu thuật cắt bỏ u xơ vú</v>
          </cell>
          <cell r="G298" t="str">
            <v>C</v>
          </cell>
          <cell r="H298" t="str">
            <v>P3</v>
          </cell>
          <cell r="I298">
            <v>663</v>
          </cell>
          <cell r="J298">
            <v>663</v>
          </cell>
          <cell r="K298" t="str">
            <v>Phẫu thuật cắt một phần tuyến vú, cắt u vú lành tính</v>
          </cell>
          <cell r="L298">
            <v>2595700</v>
          </cell>
          <cell r="M298" t="str">
            <v>Chưa bao gồm thuốc và oxy</v>
          </cell>
        </row>
        <row r="299">
          <cell r="B299" t="str">
            <v>28.0265.0653</v>
          </cell>
          <cell r="C299" t="str">
            <v>37.8D06.0653</v>
          </cell>
          <cell r="D299" t="str">
            <v>28.265</v>
          </cell>
          <cell r="E299" t="str">
            <v>Phẫu thuật cắt bỏ tuyến vú phụ</v>
          </cell>
          <cell r="F299" t="str">
            <v>Phẫu thuật cắt bỏ tuyến vú phụ</v>
          </cell>
          <cell r="G299" t="str">
            <v>C</v>
          </cell>
          <cell r="H299" t="str">
            <v>P3</v>
          </cell>
          <cell r="I299">
            <v>663</v>
          </cell>
          <cell r="J299">
            <v>663</v>
          </cell>
          <cell r="K299" t="str">
            <v>Phẫu thuật cắt một phần tuyến vú, cắt u vú lành tính</v>
          </cell>
          <cell r="L299">
            <v>2595700</v>
          </cell>
          <cell r="M299" t="str">
            <v>Chưa bao gồm thuốc và oxy</v>
          </cell>
        </row>
        <row r="300">
          <cell r="B300" t="str">
            <v>28.0266.0653</v>
          </cell>
          <cell r="C300" t="str">
            <v>37.8D06.0653</v>
          </cell>
          <cell r="D300" t="str">
            <v>28.266</v>
          </cell>
          <cell r="E300" t="str">
            <v>Phẫu thuật cắt bỏ vú thừa</v>
          </cell>
          <cell r="F300" t="str">
            <v>Phẫu thuật cắt bỏ vú thừa</v>
          </cell>
          <cell r="G300" t="str">
            <v>C</v>
          </cell>
          <cell r="H300" t="str">
            <v>P2</v>
          </cell>
          <cell r="I300">
            <v>663</v>
          </cell>
          <cell r="J300">
            <v>663</v>
          </cell>
          <cell r="K300" t="str">
            <v>Phẫu thuật cắt một phần tuyến vú, cắt u vú lành tính</v>
          </cell>
          <cell r="L300">
            <v>2595700</v>
          </cell>
          <cell r="M300" t="str">
            <v>Chưa bao gồm thuốc và oxy</v>
          </cell>
        </row>
        <row r="301">
          <cell r="B301" t="str">
            <v>28.0267.0653</v>
          </cell>
          <cell r="C301" t="str">
            <v>37.8D06.0653</v>
          </cell>
          <cell r="D301" t="str">
            <v>28.267</v>
          </cell>
          <cell r="E301" t="str">
            <v>Phẫu thuật cắt bỏ u tuyến vú lành tính philoid</v>
          </cell>
          <cell r="F301" t="str">
            <v>Phẫu thuật cắt bỏ u tuyến vú lành tính philoid</v>
          </cell>
          <cell r="G301" t="str">
            <v>B</v>
          </cell>
          <cell r="H301" t="str">
            <v>P2</v>
          </cell>
          <cell r="I301">
            <v>663</v>
          </cell>
          <cell r="J301">
            <v>663</v>
          </cell>
          <cell r="K301" t="str">
            <v>Phẫu thuật cắt một phần tuyến vú, cắt u vú lành tính</v>
          </cell>
          <cell r="L301">
            <v>2595700</v>
          </cell>
          <cell r="M301" t="str">
            <v>Chưa bao gồm thuốc và oxy</v>
          </cell>
        </row>
        <row r="302">
          <cell r="B302" t="str">
            <v>12.0289.0654</v>
          </cell>
          <cell r="C302" t="str">
            <v>37.8D06.0654</v>
          </cell>
          <cell r="D302" t="str">
            <v>12.289</v>
          </cell>
          <cell r="E302" t="str">
            <v>Phẫu thuật cắt polyp buồng tử cung</v>
          </cell>
          <cell r="F302" t="str">
            <v>Phẫu thuật cắt polyp buồng tử cung</v>
          </cell>
          <cell r="G302" t="str">
            <v>B</v>
          </cell>
          <cell r="H302" t="str">
            <v>P2</v>
          </cell>
          <cell r="I302">
            <v>664</v>
          </cell>
          <cell r="J302">
            <v>664</v>
          </cell>
          <cell r="K302" t="str">
            <v xml:space="preserve">Phẫu thuật cắt polip buồng tử cung (đường bụng, đường âm đạo) </v>
          </cell>
          <cell r="L302">
            <v>3329000</v>
          </cell>
          <cell r="M302" t="str">
            <v>Chưa bao gồm thuốc và oxy</v>
          </cell>
        </row>
        <row r="303">
          <cell r="B303" t="str">
            <v>12.0278.0655</v>
          </cell>
          <cell r="C303" t="str">
            <v>37.8D06.0655</v>
          </cell>
          <cell r="D303" t="str">
            <v>12.278</v>
          </cell>
          <cell r="E303" t="str">
            <v>Cắt polyp cổ tử cung</v>
          </cell>
          <cell r="F303" t="str">
            <v>Cắt polyp cổ tử cung</v>
          </cell>
          <cell r="G303" t="str">
            <v>C</v>
          </cell>
          <cell r="H303" t="str">
            <v>P3</v>
          </cell>
          <cell r="I303">
            <v>665</v>
          </cell>
          <cell r="J303">
            <v>665</v>
          </cell>
          <cell r="K303" t="str">
            <v>Phẫu thuật cắt polip cổ tử cung</v>
          </cell>
          <cell r="L303">
            <v>1535600</v>
          </cell>
          <cell r="M303" t="str">
            <v>Chưa bao gồm thuốc và oxy</v>
          </cell>
        </row>
        <row r="304">
          <cell r="B304" t="str">
            <v>12.0297.0661</v>
          </cell>
          <cell r="C304" t="str">
            <v>37.8D06.0661</v>
          </cell>
          <cell r="D304" t="str">
            <v>12.297</v>
          </cell>
          <cell r="E304" t="str">
            <v>Cắt toàn bộ tử cung, hai phần phụ và mạc nối lớn điều trị ung thư buồng trứng</v>
          </cell>
          <cell r="F304" t="str">
            <v>Cắt toàn bộ tử cung, hai phần phụ và mạc nối lớn điều trị ung thư buồng trứng</v>
          </cell>
          <cell r="G304" t="str">
            <v>B</v>
          </cell>
          <cell r="H304" t="str">
            <v>P1</v>
          </cell>
          <cell r="I304">
            <v>671</v>
          </cell>
          <cell r="J304">
            <v>671</v>
          </cell>
          <cell r="K304" t="str">
            <v>Phẫu thuật cắt ung thư­ buồng trứng + tử cung hoàn toàn + 2 phần phụ + mạc nối lớn</v>
          </cell>
          <cell r="L304">
            <v>5953300</v>
          </cell>
          <cell r="M304" t="str">
            <v>Chưa bao gồm thuốc và oxy</v>
          </cell>
        </row>
        <row r="305">
          <cell r="B305" t="str">
            <v>12.0300.0661</v>
          </cell>
          <cell r="C305" t="str">
            <v>37.8D06.0661</v>
          </cell>
          <cell r="D305" t="str">
            <v>12.300</v>
          </cell>
          <cell r="E305" t="str">
            <v>Cắt ung thư buồng trứng lan rộng</v>
          </cell>
          <cell r="F305" t="str">
            <v>Cắt ung thư buồng trứng lan rộng</v>
          </cell>
          <cell r="G305" t="str">
            <v>B</v>
          </cell>
          <cell r="H305" t="str">
            <v>P1</v>
          </cell>
          <cell r="I305">
            <v>671</v>
          </cell>
          <cell r="J305">
            <v>671</v>
          </cell>
          <cell r="K305" t="str">
            <v>Phẫu thuật cắt ung thư­ buồng trứng + tử cung hoàn toàn + 2 phần phụ + mạc nối lớn</v>
          </cell>
          <cell r="L305">
            <v>5953300</v>
          </cell>
          <cell r="M305" t="str">
            <v>Chưa bao gồm thuốc và oxy</v>
          </cell>
        </row>
        <row r="306">
          <cell r="B306" t="str">
            <v>28.0299.0662</v>
          </cell>
          <cell r="C306" t="str">
            <v>37.8D06.0662</v>
          </cell>
          <cell r="D306" t="str">
            <v>28.299</v>
          </cell>
          <cell r="E306" t="str">
            <v>Phãu thuật cắt bỏ vách ngăn âm đạo</v>
          </cell>
          <cell r="F306" t="str">
            <v>Phãu thuật cắt bỏ vách ngăn âm đạo</v>
          </cell>
          <cell r="G306" t="str">
            <v>B</v>
          </cell>
          <cell r="H306" t="str">
            <v>P2</v>
          </cell>
          <cell r="I306">
            <v>672</v>
          </cell>
          <cell r="J306">
            <v>672</v>
          </cell>
          <cell r="K306" t="str">
            <v>Phẫu thuật cắt vách ngăn âm đạo, mở thông âm đạo</v>
          </cell>
          <cell r="L306">
            <v>2212300</v>
          </cell>
          <cell r="M306" t="str">
            <v>Chưa bao gồm thuốc và oxy</v>
          </cell>
        </row>
        <row r="307">
          <cell r="B307" t="str">
            <v>03.2256.0669</v>
          </cell>
          <cell r="C307" t="str">
            <v>37.8D06.0669</v>
          </cell>
          <cell r="D307" t="str">
            <v>3.2256</v>
          </cell>
          <cell r="E307" t="str">
            <v>Phẫu thuật làm lại tầng sinh môn và cơ vòng do rách phức tạp</v>
          </cell>
          <cell r="F307" t="str">
            <v>Phẫu thuật làm lại tầng sinh môn và cơ vòng do rách phức tạp</v>
          </cell>
          <cell r="G307" t="str">
            <v>A</v>
          </cell>
          <cell r="H307" t="str">
            <v>P2</v>
          </cell>
          <cell r="I307">
            <v>679</v>
          </cell>
          <cell r="J307">
            <v>679</v>
          </cell>
          <cell r="K307" t="str">
            <v xml:space="preserve">Phẫu thuật làm lại tầng sinh môn và cơ vòng do rách phức tạp </v>
          </cell>
          <cell r="L307">
            <v>2538800</v>
          </cell>
          <cell r="M307" t="str">
            <v>Chưa bao gồm thuốc và oxy</v>
          </cell>
        </row>
        <row r="308">
          <cell r="B308" t="str">
            <v>03.2264.0669</v>
          </cell>
          <cell r="C308" t="str">
            <v>37.8D06.0669</v>
          </cell>
          <cell r="D308" t="str">
            <v>3.2264</v>
          </cell>
          <cell r="E308" t="str">
            <v>Làm lại thành âm đạo, tầng sinh môn</v>
          </cell>
          <cell r="F308" t="str">
            <v>Làm lại thành âm đạo, tầng sinh môn</v>
          </cell>
          <cell r="G308" t="str">
            <v>C</v>
          </cell>
          <cell r="H308" t="str">
            <v>P2</v>
          </cell>
          <cell r="I308">
            <v>679</v>
          </cell>
          <cell r="J308">
            <v>679</v>
          </cell>
          <cell r="K308" t="str">
            <v xml:space="preserve">Phẫu thuật làm lại tầng sinh môn và cơ vòng do rách phức tạp </v>
          </cell>
          <cell r="L308">
            <v>2538800</v>
          </cell>
          <cell r="M308" t="str">
            <v>Chưa bao gồm thuốc và oxy</v>
          </cell>
        </row>
        <row r="309">
          <cell r="B309" t="str">
            <v>13.0112.0669</v>
          </cell>
          <cell r="C309" t="str">
            <v>37.8D06.0669</v>
          </cell>
          <cell r="D309" t="str">
            <v>13.112</v>
          </cell>
          <cell r="E309" t="str">
            <v>Phẫu thuật làm lại tầng sinh môn và cơ vòng do rách phức tạp</v>
          </cell>
          <cell r="F309" t="str">
            <v>Phẫu thuật làm lại tầng sinh môn và cơ vòng do rách phức tạp</v>
          </cell>
          <cell r="G309" t="str">
            <v>B</v>
          </cell>
          <cell r="H309" t="str">
            <v>P2</v>
          </cell>
          <cell r="I309">
            <v>679</v>
          </cell>
          <cell r="J309">
            <v>679</v>
          </cell>
          <cell r="K309" t="str">
            <v xml:space="preserve">Phẫu thuật làm lại tầng sinh môn và cơ vòng do rách phức tạp </v>
          </cell>
          <cell r="L309">
            <v>2538800</v>
          </cell>
          <cell r="M309" t="str">
            <v>Chưa bao gồm thuốc và oxy</v>
          </cell>
        </row>
        <row r="310">
          <cell r="B310" t="str">
            <v>13.0008.0670</v>
          </cell>
          <cell r="C310" t="str">
            <v>37.8D06.0670</v>
          </cell>
          <cell r="D310" t="str">
            <v>13.8</v>
          </cell>
          <cell r="E310" t="str">
            <v>Phẫu thuật lấy thai có kèm các kỹ thuật cầm máu (thắt động mạch tử cung, mũi khâu B-lynch…)</v>
          </cell>
          <cell r="F310" t="str">
            <v>Phẫu thuật lấy thai có kèm các kỹ thuật cầm máu (thắt động mạch tử cung, mũi khâu B-lynch…)</v>
          </cell>
          <cell r="G310" t="str">
            <v>C</v>
          </cell>
          <cell r="H310" t="str">
            <v>P1</v>
          </cell>
          <cell r="I310">
            <v>680</v>
          </cell>
          <cell r="J310">
            <v>680</v>
          </cell>
          <cell r="K310" t="str">
            <v>Phẫu thuật lấy thai có kèm các kỹ thuật cầm máu (thắt động mạch tử cung, mũi khâu B- lynch…)</v>
          </cell>
          <cell r="L310">
            <v>3211000</v>
          </cell>
          <cell r="M310" t="str">
            <v>Chưa bao gồm thuốc và oxy</v>
          </cell>
        </row>
        <row r="311">
          <cell r="B311" t="str">
            <v>13.0007.0671</v>
          </cell>
          <cell r="C311" t="str">
            <v>37.8D06.0671</v>
          </cell>
          <cell r="D311" t="str">
            <v>13.7</v>
          </cell>
          <cell r="E311" t="str">
            <v>Phẫu thuật lấy thai lần đầu</v>
          </cell>
          <cell r="F311" t="str">
            <v>Phẫu thuật lấy thai lần đầu</v>
          </cell>
          <cell r="G311" t="str">
            <v>C</v>
          </cell>
          <cell r="H311" t="str">
            <v>P2</v>
          </cell>
          <cell r="I311">
            <v>681</v>
          </cell>
          <cell r="J311">
            <v>681</v>
          </cell>
          <cell r="K311" t="str">
            <v>Phẫu thuật lấy thai lần đầu</v>
          </cell>
          <cell r="L311">
            <v>1773600</v>
          </cell>
          <cell r="M311" t="str">
            <v>Chưa bao gồm thuốc và oxy</v>
          </cell>
        </row>
        <row r="312">
          <cell r="B312" t="str">
            <v>13.0002.0672</v>
          </cell>
          <cell r="C312" t="str">
            <v>37.8D06.0672</v>
          </cell>
          <cell r="D312" t="str">
            <v>13.2</v>
          </cell>
          <cell r="E312" t="str">
            <v>Phẫu thuật lấy thai lần hai trở lên</v>
          </cell>
          <cell r="F312" t="str">
            <v>Phẫu thuật lấy thai lần hai trở lên</v>
          </cell>
          <cell r="G312" t="str">
            <v>B</v>
          </cell>
          <cell r="H312" t="str">
            <v>P1</v>
          </cell>
          <cell r="I312">
            <v>682</v>
          </cell>
          <cell r="J312">
            <v>682</v>
          </cell>
          <cell r="K312" t="str">
            <v>Phẫu thuật lấy thai lần thứ 2 trở lên</v>
          </cell>
          <cell r="L312">
            <v>2631000</v>
          </cell>
          <cell r="M312" t="str">
            <v>Chưa bao gồm thuốc và oxy</v>
          </cell>
        </row>
        <row r="313">
          <cell r="B313" t="str">
            <v>13.0006.0673</v>
          </cell>
          <cell r="C313" t="str">
            <v>37.8D06.0673</v>
          </cell>
          <cell r="D313" t="str">
            <v>13.6</v>
          </cell>
          <cell r="E313" t="str">
            <v>Phẫu thuật lấy thai trên người bệnh có bệnh truyền nhiễm (viêm gan nặng, HIV-AIDS, H5N1, tiêu chảy cấp...)</v>
          </cell>
          <cell r="F313" t="str">
            <v>Phẫu thuật lấy thai trên người bệnh có bệnh truyền nhiễm (viêm gan nặng, HIV-AIDS, H5N1, tiêu chảy cấp...)</v>
          </cell>
          <cell r="G313" t="str">
            <v>B</v>
          </cell>
          <cell r="H313" t="str">
            <v>PDB</v>
          </cell>
          <cell r="I313">
            <v>683</v>
          </cell>
          <cell r="J313">
            <v>683</v>
          </cell>
          <cell r="K313" t="str">
            <v>Phẫu thuật lấy thai trên người bệnh có bệnh truyền nhiễm (viêm gan nặng, HIV-AIDS, H5N1)</v>
          </cell>
          <cell r="L313">
            <v>5268900</v>
          </cell>
          <cell r="M313" t="str">
            <v>Chưa bao gồm thuốc và oxy</v>
          </cell>
        </row>
        <row r="314">
          <cell r="B314" t="str">
            <v>13.0003.0674</v>
          </cell>
          <cell r="C314" t="str">
            <v>37.8D06.0674</v>
          </cell>
          <cell r="D314" t="str">
            <v>13.3</v>
          </cell>
          <cell r="E314" t="str">
            <v>Phẫu thuật lấy thai trên người bệnh có sẹo mổ bụng cũ phức tạp</v>
          </cell>
          <cell r="F314" t="str">
            <v>Phẫu thuật lấy thai trên người bệnh có sẹo mổ bụng cũ phức tạp</v>
          </cell>
          <cell r="G314" t="str">
            <v>B</v>
          </cell>
          <cell r="H314" t="str">
            <v>P1</v>
          </cell>
          <cell r="I314">
            <v>684</v>
          </cell>
          <cell r="J314">
            <v>684</v>
          </cell>
          <cell r="K314" t="str">
            <v xml:space="preserve">Phẫu thuật lấy thai trên người bệnh có sẹo mổ bụng cũ phức tạp </v>
          </cell>
          <cell r="L314">
            <v>3193100</v>
          </cell>
          <cell r="M314" t="str">
            <v>Chưa bao gồm thuốc và oxy</v>
          </cell>
        </row>
        <row r="315">
          <cell r="B315" t="str">
            <v>13.0004.0675</v>
          </cell>
          <cell r="C315" t="str">
            <v>37.8D06.0675</v>
          </cell>
          <cell r="D315" t="str">
            <v>13.4</v>
          </cell>
          <cell r="E315" t="str">
            <v>Phẫu thuật lấy thai trên người bệnh mắc bệnh toàn thân (tim, thận, gan, huyết học, nội tiết...)</v>
          </cell>
          <cell r="F315" t="str">
            <v>Phẫu thuật lấy thai trên người bệnh mắc bệnh toàn thân (tim, thận, gan, huyết học, nội tiết...)</v>
          </cell>
          <cell r="G315" t="str">
            <v>B</v>
          </cell>
          <cell r="H315" t="str">
            <v>P1</v>
          </cell>
          <cell r="I315">
            <v>685</v>
          </cell>
          <cell r="J315">
            <v>685</v>
          </cell>
          <cell r="K315" t="str">
            <v>Phẫu thuật lấy thai trên người bệnh mắc bệnh toàn thân hoặc bệnh lý sản khoa</v>
          </cell>
          <cell r="L315">
            <v>3578900</v>
          </cell>
          <cell r="M315" t="str">
            <v>Chưa bao gồm thuốc và oxy</v>
          </cell>
        </row>
        <row r="316">
          <cell r="B316" t="str">
            <v>13.0005.0675</v>
          </cell>
          <cell r="C316" t="str">
            <v>37.8D06.0675</v>
          </cell>
          <cell r="D316" t="str">
            <v>13.5</v>
          </cell>
          <cell r="E316" t="str">
            <v>Phẫu thuật lấy thai do bệnh lý sản khoa (rau tiền đạo, rau bong non, tiền sản giật, sản giật...)</v>
          </cell>
          <cell r="F316" t="str">
            <v>Phẫu thuật lấy thai do bệnh lý sản khoa (rau tiền đạo, rau bong non, tiền sản giật, sản giật...)</v>
          </cell>
          <cell r="G316" t="str">
            <v>B</v>
          </cell>
          <cell r="H316" t="str">
            <v>P1</v>
          </cell>
          <cell r="I316">
            <v>685</v>
          </cell>
          <cell r="J316">
            <v>685</v>
          </cell>
          <cell r="K316" t="str">
            <v>Phẫu thuật lấy thai trên người bệnh mắc bệnh toàn thân hoặc bệnh lý sản khoa</v>
          </cell>
          <cell r="L316">
            <v>3578900</v>
          </cell>
          <cell r="M316" t="str">
            <v>Chưa bao gồm thuốc và oxy</v>
          </cell>
        </row>
        <row r="317">
          <cell r="B317" t="str">
            <v>13.0001.0676</v>
          </cell>
          <cell r="C317" t="str">
            <v>37.8D06.0676</v>
          </cell>
          <cell r="D317" t="str">
            <v>13.1</v>
          </cell>
          <cell r="E317" t="str">
            <v>Phẫu thuật lấy thai và cắt tử cung trong rau cài răng lược</v>
          </cell>
          <cell r="F317" t="str">
            <v>Phẫu thuật lấy thai và cắt tử cung trong rau cài răng lược</v>
          </cell>
          <cell r="G317" t="str">
            <v>A</v>
          </cell>
          <cell r="H317" t="str">
            <v>PDB</v>
          </cell>
          <cell r="I317">
            <v>686</v>
          </cell>
          <cell r="J317">
            <v>686</v>
          </cell>
          <cell r="K317" t="str">
            <v>Phẫu thuật lấy thai và cắt tử cung trong rau cài răng lược</v>
          </cell>
          <cell r="L317">
            <v>7223900</v>
          </cell>
          <cell r="M317" t="str">
            <v>Chưa bao gồm thuốc và oxy</v>
          </cell>
        </row>
        <row r="318">
          <cell r="B318" t="str">
            <v>03.2725.0681</v>
          </cell>
          <cell r="C318" t="str">
            <v>37.8D06.0681</v>
          </cell>
          <cell r="D318" t="str">
            <v>3.2725</v>
          </cell>
          <cell r="E318" t="str">
            <v>Cắt toàn bộ tử cung, đường bụng</v>
          </cell>
          <cell r="F318" t="str">
            <v>Cắt toàn bộ tử cung, đường bụng</v>
          </cell>
          <cell r="G318" t="str">
            <v>B</v>
          </cell>
          <cell r="H318" t="str">
            <v>P1</v>
          </cell>
          <cell r="I318">
            <v>691</v>
          </cell>
          <cell r="J318">
            <v>691</v>
          </cell>
          <cell r="K318" t="str">
            <v>Phẫu thuật mở bụng cắt tử cung</v>
          </cell>
          <cell r="L318">
            <v>3536400</v>
          </cell>
          <cell r="M318" t="str">
            <v>Chưa bao gồm thuốc và oxy</v>
          </cell>
        </row>
        <row r="319">
          <cell r="B319" t="str">
            <v>12.0291.0681</v>
          </cell>
          <cell r="C319" t="str">
            <v>37.8D06.0681</v>
          </cell>
          <cell r="D319" t="str">
            <v>12.291</v>
          </cell>
          <cell r="E319" t="str">
            <v>Cắt toàn bộ tử cung, đường bụng</v>
          </cell>
          <cell r="F319" t="str">
            <v>Cắt toàn bộ tử cung, đường bụng</v>
          </cell>
          <cell r="G319" t="str">
            <v>B</v>
          </cell>
          <cell r="H319" t="str">
            <v>P1</v>
          </cell>
          <cell r="I319">
            <v>691</v>
          </cell>
          <cell r="J319">
            <v>691</v>
          </cell>
          <cell r="K319" t="str">
            <v>Phẫu thuật mở bụng cắt tử cung</v>
          </cell>
          <cell r="L319">
            <v>3536400</v>
          </cell>
          <cell r="M319" t="str">
            <v>Chưa bao gồm thuốc và oxy</v>
          </cell>
        </row>
        <row r="320">
          <cell r="B320" t="str">
            <v>12.0292.0682</v>
          </cell>
          <cell r="C320" t="str">
            <v>37.8D06.0682</v>
          </cell>
          <cell r="D320" t="str">
            <v>12.292</v>
          </cell>
          <cell r="E320" t="str">
            <v xml:space="preserve">Cắt tử cung hoàn toàn + 2 phần phụ + vét hạch chậu </v>
          </cell>
          <cell r="F320" t="str">
            <v xml:space="preserve">Cắt tử cung hoàn toàn + 2 phần phụ + vét hạch chậu </v>
          </cell>
          <cell r="G320" t="str">
            <v>B</v>
          </cell>
          <cell r="H320" t="str">
            <v>PDB</v>
          </cell>
          <cell r="I320">
            <v>692</v>
          </cell>
          <cell r="J320">
            <v>692</v>
          </cell>
          <cell r="K320" t="str">
            <v>Phẫu thuật mở bụng cắt tử cung hoàn toàn và vét hạch chậu</v>
          </cell>
          <cell r="L320">
            <v>5879900</v>
          </cell>
          <cell r="M320" t="str">
            <v>Chưa bao gồm thuốc và oxy</v>
          </cell>
        </row>
        <row r="321">
          <cell r="B321" t="str">
            <v>03.2729.0683</v>
          </cell>
          <cell r="C321" t="str">
            <v>37.8D06.0683</v>
          </cell>
          <cell r="D321" t="str">
            <v>3.2729</v>
          </cell>
          <cell r="E321" t="str">
            <v>Cắt u nang buồng trứng xoắn</v>
          </cell>
          <cell r="F321" t="str">
            <v>Cắt u nang buồng trứng xoắn</v>
          </cell>
          <cell r="G321" t="str">
            <v>C</v>
          </cell>
          <cell r="H321" t="str">
            <v>P2</v>
          </cell>
          <cell r="I321">
            <v>693</v>
          </cell>
          <cell r="J321">
            <v>693</v>
          </cell>
          <cell r="K321" t="str">
            <v>Phẫu thuật mở bụng cắt u buồng trứng hoặc cắt phần phụ</v>
          </cell>
          <cell r="L321">
            <v>2651700</v>
          </cell>
          <cell r="M321" t="str">
            <v>Chưa bao gồm thuốc và oxy</v>
          </cell>
        </row>
        <row r="322">
          <cell r="B322" t="str">
            <v>03.2730.0683</v>
          </cell>
          <cell r="C322" t="str">
            <v>37.8D06.0683</v>
          </cell>
          <cell r="D322" t="str">
            <v>3.2730</v>
          </cell>
          <cell r="E322" t="str">
            <v>Cắt u nang buồng trứng</v>
          </cell>
          <cell r="F322" t="str">
            <v>Cắt u nang buồng trứng</v>
          </cell>
          <cell r="G322" t="str">
            <v>C</v>
          </cell>
          <cell r="H322" t="str">
            <v>P2</v>
          </cell>
          <cell r="I322">
            <v>693</v>
          </cell>
          <cell r="J322">
            <v>693</v>
          </cell>
          <cell r="K322" t="str">
            <v>Phẫu thuật mở bụng cắt u buồng trứng hoặc cắt phần phụ</v>
          </cell>
          <cell r="L322">
            <v>2651700</v>
          </cell>
          <cell r="M322" t="str">
            <v>Chưa bao gồm thuốc và oxy</v>
          </cell>
        </row>
        <row r="323">
          <cell r="B323" t="str">
            <v>03.2731.0683</v>
          </cell>
          <cell r="C323" t="str">
            <v>37.8D06.0683</v>
          </cell>
          <cell r="D323" t="str">
            <v>3.2731</v>
          </cell>
          <cell r="E323" t="str">
            <v>Cắt u nang buồng trứng và phần phụ</v>
          </cell>
          <cell r="F323" t="str">
            <v>Cắt u nang buồng trứng và phần phụ</v>
          </cell>
          <cell r="G323" t="str">
            <v>C</v>
          </cell>
          <cell r="H323" t="str">
            <v>P2</v>
          </cell>
          <cell r="I323">
            <v>693</v>
          </cell>
          <cell r="J323">
            <v>693</v>
          </cell>
          <cell r="K323" t="str">
            <v>Phẫu thuật mở bụng cắt u buồng trứng hoặc cắt phần phụ</v>
          </cell>
          <cell r="L323">
            <v>2651700</v>
          </cell>
          <cell r="M323" t="str">
            <v>Chưa bao gồm thuốc và oxy</v>
          </cell>
        </row>
        <row r="324">
          <cell r="B324" t="str">
            <v>03.2732.0683</v>
          </cell>
          <cell r="C324" t="str">
            <v>37.8D06.0683</v>
          </cell>
          <cell r="D324" t="str">
            <v>3.2732</v>
          </cell>
          <cell r="E324" t="str">
            <v>Phẫu thuật mở bụng cắt u buồng trứng hoặc cắt phần phụ</v>
          </cell>
          <cell r="F324" t="str">
            <v>Phẫu thuật mở bụng cắt u buồng trứng hoặc cắt phần phụ</v>
          </cell>
          <cell r="G324" t="str">
            <v>C</v>
          </cell>
          <cell r="H324" t="str">
            <v>P2</v>
          </cell>
          <cell r="I324">
            <v>693</v>
          </cell>
          <cell r="J324">
            <v>693</v>
          </cell>
          <cell r="K324" t="str">
            <v>Phẫu thuật mở bụng cắt u buồng trứng hoặc cắt phần phụ</v>
          </cell>
          <cell r="L324">
            <v>2651700</v>
          </cell>
          <cell r="M324" t="str">
            <v>Chưa bao gồm thuốc và oxy</v>
          </cell>
        </row>
        <row r="325">
          <cell r="B325" t="str">
            <v>12.0276.0683</v>
          </cell>
          <cell r="C325" t="str">
            <v>37.8D06.0683</v>
          </cell>
          <cell r="D325" t="str">
            <v>12.276</v>
          </cell>
          <cell r="E325" t="str">
            <v>Cắt buồng trứng, hai bên phần phụ trong điều trị ung thư vú</v>
          </cell>
          <cell r="F325" t="str">
            <v>Cắt buồng trứng, hai bên phần phụ trong điều trị ung thư vú</v>
          </cell>
          <cell r="G325" t="str">
            <v>B</v>
          </cell>
          <cell r="H325" t="str">
            <v>P1</v>
          </cell>
          <cell r="I325">
            <v>693</v>
          </cell>
          <cell r="J325">
            <v>693</v>
          </cell>
          <cell r="K325" t="str">
            <v>Phẫu thuật mở bụng cắt u buồng trứng hoặc cắt phần phụ</v>
          </cell>
          <cell r="L325">
            <v>2651700</v>
          </cell>
          <cell r="M325" t="str">
            <v>Chưa bao gồm thuốc và oxy</v>
          </cell>
        </row>
        <row r="326">
          <cell r="B326" t="str">
            <v>12.0280.0683</v>
          </cell>
          <cell r="C326" t="str">
            <v>37.8D06.0683</v>
          </cell>
          <cell r="D326" t="str">
            <v>12.280</v>
          </cell>
          <cell r="E326" t="str">
            <v>Cắt u nang buồng trứng xoắn</v>
          </cell>
          <cell r="F326" t="str">
            <v>Cắt u nang buồng trứng xoắn</v>
          </cell>
          <cell r="G326" t="str">
            <v>C</v>
          </cell>
          <cell r="H326" t="str">
            <v>P2</v>
          </cell>
          <cell r="I326">
            <v>693</v>
          </cell>
          <cell r="J326">
            <v>693</v>
          </cell>
          <cell r="K326" t="str">
            <v>Phẫu thuật mở bụng cắt u buồng trứng hoặc cắt phần phụ</v>
          </cell>
          <cell r="L326">
            <v>2651700</v>
          </cell>
          <cell r="M326" t="str">
            <v>Chưa bao gồm thuốc và oxy</v>
          </cell>
        </row>
        <row r="327">
          <cell r="B327" t="str">
            <v>12.0281.0683</v>
          </cell>
          <cell r="C327" t="str">
            <v>37.8D06.0683</v>
          </cell>
          <cell r="D327" t="str">
            <v>12.281</v>
          </cell>
          <cell r="E327" t="str">
            <v>Cắt u nang buồng trứng</v>
          </cell>
          <cell r="F327" t="str">
            <v>Cắt u nang buồng trứng</v>
          </cell>
          <cell r="G327" t="str">
            <v>C</v>
          </cell>
          <cell r="H327" t="str">
            <v>P2</v>
          </cell>
          <cell r="I327">
            <v>693</v>
          </cell>
          <cell r="J327">
            <v>693</v>
          </cell>
          <cell r="K327" t="str">
            <v>Phẫu thuật mở bụng cắt u buồng trứng hoặc cắt phần phụ</v>
          </cell>
          <cell r="L327">
            <v>2651700</v>
          </cell>
          <cell r="M327" t="str">
            <v>Chưa bao gồm thuốc và oxy</v>
          </cell>
        </row>
        <row r="328">
          <cell r="B328" t="str">
            <v>12.0283.0683</v>
          </cell>
          <cell r="C328" t="str">
            <v>37.8D06.0683</v>
          </cell>
          <cell r="D328" t="str">
            <v>12.283</v>
          </cell>
          <cell r="E328" t="str">
            <v>Cắt u nang buồng trứng và phần phụ</v>
          </cell>
          <cell r="F328" t="str">
            <v>Cắt u nang buồng trứng và phần phụ</v>
          </cell>
          <cell r="G328" t="str">
            <v>C</v>
          </cell>
          <cell r="H328" t="str">
            <v>P2</v>
          </cell>
          <cell r="I328">
            <v>693</v>
          </cell>
          <cell r="J328">
            <v>693</v>
          </cell>
          <cell r="K328" t="str">
            <v>Phẫu thuật mở bụng cắt u buồng trứng hoặc cắt phần phụ</v>
          </cell>
          <cell r="L328">
            <v>2651700</v>
          </cell>
          <cell r="M328" t="str">
            <v>Chưa bao gồm thuốc và oxy</v>
          </cell>
        </row>
        <row r="329">
          <cell r="B329" t="str">
            <v>12.0284.0683</v>
          </cell>
          <cell r="C329" t="str">
            <v>37.8D06.0683</v>
          </cell>
          <cell r="D329" t="str">
            <v>12.284</v>
          </cell>
          <cell r="E329" t="str">
            <v>Phẫu thuật mở bụng cắt u buồng trứng hoặc cắt phần phụ</v>
          </cell>
          <cell r="F329" t="str">
            <v>Phẫu thuật mở bụng cắt u buồng trứng hoặc cắt phần phụ</v>
          </cell>
          <cell r="G329" t="str">
            <v>C</v>
          </cell>
          <cell r="H329" t="str">
            <v>P2</v>
          </cell>
          <cell r="I329">
            <v>693</v>
          </cell>
          <cell r="J329">
            <v>693</v>
          </cell>
          <cell r="K329" t="str">
            <v>Phẫu thuật mở bụng cắt u buồng trứng hoặc cắt phần phụ</v>
          </cell>
          <cell r="L329">
            <v>2651700</v>
          </cell>
          <cell r="M329" t="str">
            <v>Chưa bao gồm thuốc và oxy</v>
          </cell>
        </row>
        <row r="330">
          <cell r="B330" t="str">
            <v>12.0299.0683</v>
          </cell>
          <cell r="C330" t="str">
            <v>37.8D06.0683</v>
          </cell>
          <cell r="D330" t="str">
            <v>12.299</v>
          </cell>
          <cell r="E330" t="str">
            <v>Phẫu thuật mở bụng cắt u nang hoặc cắt buồng trứng trên người bệnh có thai</v>
          </cell>
          <cell r="F330" t="str">
            <v>Phẫu thuật mở bụng cắt u nang hoặc cắt buồng trứng trên người bệnh có thai</v>
          </cell>
          <cell r="G330" t="str">
            <v>B</v>
          </cell>
          <cell r="H330" t="str">
            <v>P1</v>
          </cell>
          <cell r="I330">
            <v>693</v>
          </cell>
          <cell r="J330">
            <v>693</v>
          </cell>
          <cell r="K330" t="str">
            <v>Phẫu thuật mở bụng cắt u buồng trứng hoặc cắt phần phụ</v>
          </cell>
          <cell r="L330">
            <v>2651700</v>
          </cell>
          <cell r="M330" t="str">
            <v>Chưa bao gồm thuốc và oxy</v>
          </cell>
        </row>
        <row r="331">
          <cell r="B331" t="str">
            <v>03.2250.0704</v>
          </cell>
          <cell r="C331" t="str">
            <v>37.8D06.0704</v>
          </cell>
          <cell r="D331" t="str">
            <v>3.2250</v>
          </cell>
          <cell r="E331" t="str">
            <v>Phẫu thuật tạo hình âm đạo (nội soi kết hợp đường dưới)</v>
          </cell>
          <cell r="F331" t="str">
            <v>Phẫu thuật tạo hình âm đạo (nội soi kết hợp đường dưới)</v>
          </cell>
          <cell r="G331" t="str">
            <v>A</v>
          </cell>
          <cell r="H331" t="str">
            <v>P1</v>
          </cell>
          <cell r="I331">
            <v>714</v>
          </cell>
          <cell r="J331">
            <v>714</v>
          </cell>
          <cell r="K331" t="str">
            <v>Phẫu thuật tạo hình âm đạo (nội soi kết hợp đường dưới)</v>
          </cell>
          <cell r="L331">
            <v>5840100</v>
          </cell>
          <cell r="M331" t="str">
            <v>Chưa bao gồm thuốc và oxy</v>
          </cell>
        </row>
        <row r="332">
          <cell r="B332" t="str">
            <v>13.0107.0704</v>
          </cell>
          <cell r="C332" t="str">
            <v>37.8D06.0704</v>
          </cell>
          <cell r="D332" t="str">
            <v>13.107</v>
          </cell>
          <cell r="E332" t="str">
            <v>Phẫu thuật tạo hình âm đạo (nội soi kết hợp đường dưới)</v>
          </cell>
          <cell r="F332" t="str">
            <v>Phẫu thuật tạo hình âm đạo (nội soi kết hợp đường dưới)</v>
          </cell>
          <cell r="G332" t="str">
            <v>B</v>
          </cell>
          <cell r="H332" t="str">
            <v>P1</v>
          </cell>
          <cell r="I332">
            <v>714</v>
          </cell>
          <cell r="J332">
            <v>714</v>
          </cell>
          <cell r="K332" t="str">
            <v>Phẫu thuật tạo hình âm đạo (nội soi kết hợp đường dưới)</v>
          </cell>
          <cell r="L332">
            <v>5840100</v>
          </cell>
          <cell r="M332" t="str">
            <v>Chưa bao gồm thuốc và oxy</v>
          </cell>
        </row>
        <row r="333">
          <cell r="B333" t="str">
            <v>28.0312.0705</v>
          </cell>
          <cell r="C333" t="str">
            <v>37.8D06.0705</v>
          </cell>
          <cell r="D333" t="str">
            <v>28.312</v>
          </cell>
          <cell r="E333" t="str">
            <v>Phẫu thuật tạo hình âm đạo trong lưỡng giới</v>
          </cell>
          <cell r="F333" t="str">
            <v>Phẫu thuật tạo hình âm đạo trong lưỡng giới</v>
          </cell>
          <cell r="G333" t="str">
            <v>B</v>
          </cell>
          <cell r="H333" t="str">
            <v>P1</v>
          </cell>
          <cell r="I333">
            <v>715</v>
          </cell>
          <cell r="J333">
            <v>715</v>
          </cell>
          <cell r="K333" t="str">
            <v>Phẫu thuật tạo hình âm đạo do dị dạng (đường dưới)</v>
          </cell>
          <cell r="L333">
            <v>3501900</v>
          </cell>
          <cell r="M333" t="str">
            <v>Chưa bao gồm thuốc và oxy</v>
          </cell>
        </row>
        <row r="334">
          <cell r="B334" t="str">
            <v>13.0098.0709</v>
          </cell>
          <cell r="C334" t="str">
            <v>37.8D06.0709</v>
          </cell>
          <cell r="D334" t="str">
            <v>13.98</v>
          </cell>
          <cell r="E334" t="str">
            <v>Phẫu thuật treo bàng quang và trực tràng sau mổ sa sinh dục</v>
          </cell>
          <cell r="F334" t="str">
            <v>Phẫu thuật treo bàng quang và trực tràng sau mổ sa sinh dục</v>
          </cell>
          <cell r="G334" t="str">
            <v>A</v>
          </cell>
          <cell r="H334" t="str">
            <v>P1</v>
          </cell>
          <cell r="I334">
            <v>719</v>
          </cell>
          <cell r="J334">
            <v>719</v>
          </cell>
          <cell r="K334" t="str">
            <v>Phẫu thuật treo bàng quang và trực tràng sau mổ sa sinh dục</v>
          </cell>
          <cell r="L334">
            <v>3780000</v>
          </cell>
          <cell r="M334" t="str">
            <v>Chưa bao gồm thuốc và oxy</v>
          </cell>
        </row>
        <row r="335">
          <cell r="B335" t="str">
            <v>10.0305.0710</v>
          </cell>
          <cell r="C335" t="str">
            <v>37.8D06.0710</v>
          </cell>
          <cell r="D335" t="str">
            <v>10.305</v>
          </cell>
          <cell r="E335" t="str">
            <v>Phẫu thuật treo thận</v>
          </cell>
          <cell r="F335" t="str">
            <v>Phẫu thuật treo thận</v>
          </cell>
          <cell r="G335" t="str">
            <v>B</v>
          </cell>
          <cell r="H335" t="str">
            <v>P1</v>
          </cell>
          <cell r="I335">
            <v>720</v>
          </cell>
          <cell r="J335">
            <v>720</v>
          </cell>
          <cell r="K335" t="str">
            <v xml:space="preserve">Phẫu thuật treo tử cung </v>
          </cell>
          <cell r="L335">
            <v>2433200</v>
          </cell>
          <cell r="M335" t="str">
            <v>Chưa bao gồm thuốc và oxy</v>
          </cell>
        </row>
        <row r="336">
          <cell r="B336" t="str">
            <v>13.0105.0710</v>
          </cell>
          <cell r="C336" t="str">
            <v>37.8D06.0710</v>
          </cell>
          <cell r="D336" t="str">
            <v>13.105</v>
          </cell>
          <cell r="E336" t="str">
            <v>Phẫu thuật treo tử cung</v>
          </cell>
          <cell r="F336" t="str">
            <v>Phẫu thuật treo tử cung</v>
          </cell>
          <cell r="G336" t="str">
            <v>B</v>
          </cell>
          <cell r="H336" t="str">
            <v>P2</v>
          </cell>
          <cell r="I336">
            <v>720</v>
          </cell>
          <cell r="J336">
            <v>720</v>
          </cell>
          <cell r="K336" t="str">
            <v xml:space="preserve">Phẫu thuật treo tử cung </v>
          </cell>
          <cell r="L336">
            <v>2433200</v>
          </cell>
          <cell r="M336" t="str">
            <v>Chưa bao gồm thuốc và oxy</v>
          </cell>
        </row>
        <row r="337">
          <cell r="B337" t="str">
            <v>12.0093.0915</v>
          </cell>
          <cell r="C337" t="str">
            <v>37.8D08.0915</v>
          </cell>
          <cell r="D337" t="str">
            <v>12.93</v>
          </cell>
          <cell r="E337" t="str">
            <v>Vét hạch cổ bảo tồn</v>
          </cell>
          <cell r="F337" t="str">
            <v>Vét hạch cổ bảo tồn</v>
          </cell>
          <cell r="G337" t="str">
            <v>B</v>
          </cell>
          <cell r="H337" t="str">
            <v>P1</v>
          </cell>
          <cell r="I337">
            <v>925</v>
          </cell>
          <cell r="J337">
            <v>925</v>
          </cell>
          <cell r="K337" t="str">
            <v>Nạo vét hạch cổ chọn lọc</v>
          </cell>
          <cell r="L337">
            <v>2908400</v>
          </cell>
          <cell r="M337" t="str">
            <v>Chưa bao gồm dao siêu âm, thuốc và oxy</v>
          </cell>
        </row>
        <row r="338">
          <cell r="B338" t="str">
            <v>12.0155.0915</v>
          </cell>
          <cell r="C338" t="str">
            <v>37.8D08.0915</v>
          </cell>
          <cell r="D338" t="str">
            <v>12.155</v>
          </cell>
          <cell r="E338" t="str">
            <v>Lấy hạch cổ chọn lọc hoặc vét hạch cổ bảo tồn 1 bên</v>
          </cell>
          <cell r="F338" t="str">
            <v>Lấy hạch cổ chọn lọc hoặc vét hạch cổ bảo tồn 1 bên</v>
          </cell>
          <cell r="G338" t="str">
            <v>B</v>
          </cell>
          <cell r="H338" t="str">
            <v>P1</v>
          </cell>
          <cell r="I338">
            <v>925</v>
          </cell>
          <cell r="J338">
            <v>925</v>
          </cell>
          <cell r="K338" t="str">
            <v>Nạo vét hạch cổ chọn lọc</v>
          </cell>
          <cell r="L338">
            <v>2908400</v>
          </cell>
          <cell r="M338" t="str">
            <v>Chưa bao gồm dao siêu âm, thuốc và oxy</v>
          </cell>
        </row>
        <row r="339">
          <cell r="B339" t="str">
            <v>12.0156.0915</v>
          </cell>
          <cell r="C339" t="str">
            <v>37.8D08.0915</v>
          </cell>
          <cell r="D339" t="str">
            <v>12.156</v>
          </cell>
          <cell r="E339" t="str">
            <v xml:space="preserve">Lấy hạch cổ chọn lọc hoặc vét hạch cổ bảo tồn </v>
          </cell>
          <cell r="F339" t="str">
            <v xml:space="preserve">Lấy hạch cổ chọn lọc hoặc vét hạch cổ bảo tồn </v>
          </cell>
          <cell r="G339" t="str">
            <v>B</v>
          </cell>
          <cell r="H339" t="str">
            <v>P1</v>
          </cell>
          <cell r="I339">
            <v>925</v>
          </cell>
          <cell r="J339">
            <v>925</v>
          </cell>
          <cell r="K339" t="str">
            <v>Nạo vét hạch cổ chọn lọc</v>
          </cell>
          <cell r="L339">
            <v>2908400</v>
          </cell>
          <cell r="M339" t="str">
            <v>Chưa bao gồm dao siêu âm, thuốc và oxy</v>
          </cell>
        </row>
        <row r="340">
          <cell r="B340" t="str">
            <v>03.2205.0955</v>
          </cell>
          <cell r="C340" t="str">
            <v>37.8D08.0955</v>
          </cell>
          <cell r="D340" t="str">
            <v>3.2205</v>
          </cell>
          <cell r="E340" t="str">
            <v>Phẫu thuật dẫn lưu áp xe quanh thực quản</v>
          </cell>
          <cell r="F340" t="str">
            <v>Phẫu thuật dẫn lưu áp xe quanh thực quản</v>
          </cell>
          <cell r="G340" t="str">
            <v>B</v>
          </cell>
          <cell r="H340" t="str">
            <v>P1</v>
          </cell>
          <cell r="I340">
            <v>966</v>
          </cell>
          <cell r="J340">
            <v>966</v>
          </cell>
          <cell r="K340" t="str">
            <v>Phẫu thuật mở cạnh cổ dẫn lưu áp xe</v>
          </cell>
          <cell r="L340">
            <v>1570700</v>
          </cell>
          <cell r="M340" t="str">
            <v>Chưa bao gồm thuốc và oxy</v>
          </cell>
        </row>
        <row r="341">
          <cell r="B341" t="str">
            <v>15.0180.0955</v>
          </cell>
          <cell r="C341" t="str">
            <v>37.8D08.0955</v>
          </cell>
          <cell r="D341" t="str">
            <v>15.180</v>
          </cell>
          <cell r="E341" t="str">
            <v>Phẫu thuật nong hẹp thanh khí quản có stent</v>
          </cell>
          <cell r="F341" t="str">
            <v>Phẫu thuật nong hẹp thanh khí quản có stent</v>
          </cell>
          <cell r="G341" t="str">
            <v>B</v>
          </cell>
          <cell r="H341" t="str">
            <v>P2</v>
          </cell>
          <cell r="I341">
            <v>966</v>
          </cell>
          <cell r="J341">
            <v>966</v>
          </cell>
          <cell r="K341" t="str">
            <v>Phẫu thuật mở cạnh cổ dẫn lưu áp xe</v>
          </cell>
          <cell r="L341">
            <v>1570700</v>
          </cell>
          <cell r="M341" t="str">
            <v>Chưa bao gồm thuốc và oxy</v>
          </cell>
        </row>
        <row r="342">
          <cell r="B342" t="str">
            <v>15.0181.0955</v>
          </cell>
          <cell r="C342" t="str">
            <v>37.8D08.0955</v>
          </cell>
          <cell r="D342" t="str">
            <v>15.181</v>
          </cell>
          <cell r="E342" t="str">
            <v>Phẫu thuật nong hẹp thanh khí quản không có stent</v>
          </cell>
          <cell r="F342" t="str">
            <v>Phẫu thuật nong hẹp thanh khí quản không có stent</v>
          </cell>
          <cell r="G342" t="str">
            <v>B</v>
          </cell>
          <cell r="H342" t="str">
            <v>P2</v>
          </cell>
          <cell r="I342">
            <v>966</v>
          </cell>
          <cell r="J342">
            <v>966</v>
          </cell>
          <cell r="K342" t="str">
            <v>Phẫu thuật mở cạnh cổ dẫn lưu áp xe</v>
          </cell>
          <cell r="L342">
            <v>1570700</v>
          </cell>
          <cell r="M342" t="str">
            <v>Chưa bao gồm thuốc và oxy</v>
          </cell>
        </row>
        <row r="343">
          <cell r="B343" t="str">
            <v>15.0290.0955</v>
          </cell>
          <cell r="C343" t="str">
            <v>37.8D08.0955</v>
          </cell>
          <cell r="D343" t="str">
            <v>15.290</v>
          </cell>
          <cell r="E343" t="str">
            <v>Phẫu thuật mở cạnh cổ dẫn lưu áp xe</v>
          </cell>
          <cell r="F343" t="str">
            <v>Phẫu thuật mở cạnh cổ dẫn lưu áp xe</v>
          </cell>
          <cell r="G343" t="str">
            <v>B</v>
          </cell>
          <cell r="H343" t="str">
            <v>P2</v>
          </cell>
          <cell r="I343">
            <v>966</v>
          </cell>
          <cell r="J343">
            <v>966</v>
          </cell>
          <cell r="K343" t="str">
            <v>Phẫu thuật mở cạnh cổ dẫn lưu áp xe</v>
          </cell>
          <cell r="L343">
            <v>1570700</v>
          </cell>
          <cell r="M343" t="str">
            <v>Chưa bao gồm thuốc và oxy</v>
          </cell>
        </row>
        <row r="344">
          <cell r="B344" t="str">
            <v>15.0300.0955</v>
          </cell>
          <cell r="C344" t="str">
            <v>37.8D08.0955</v>
          </cell>
          <cell r="D344" t="str">
            <v>15.300</v>
          </cell>
          <cell r="E344" t="str">
            <v>Phẫu thuật sinh thiết hạch cổ</v>
          </cell>
          <cell r="F344" t="str">
            <v>Phẫu thuật sinh thiết hạch cổ</v>
          </cell>
          <cell r="G344" t="str">
            <v>C</v>
          </cell>
          <cell r="H344" t="str">
            <v>P3</v>
          </cell>
          <cell r="I344">
            <v>966</v>
          </cell>
          <cell r="J344">
            <v>966</v>
          </cell>
          <cell r="K344" t="str">
            <v>Phẫu thuật mở cạnh cổ dẫn lưu áp xe</v>
          </cell>
          <cell r="L344">
            <v>1570700</v>
          </cell>
          <cell r="M344" t="str">
            <v>Chưa bao gồm thuốc và oxy</v>
          </cell>
        </row>
        <row r="345">
          <cell r="B345" t="str">
            <v>15.0391.0955</v>
          </cell>
          <cell r="C345" t="str">
            <v>37.8D08.0955</v>
          </cell>
          <cell r="D345" t="str">
            <v>15.391</v>
          </cell>
          <cell r="E345" t="str">
            <v>Phẫu thuật mở cạnh cổ lấy dị vật (dị vật thực quản, hỏa khí…)</v>
          </cell>
          <cell r="F345" t="str">
            <v>Phẫu thuật mở cạnh cổ lấy dị vật (dị vật thực quản, hỏa khí…)</v>
          </cell>
          <cell r="G345" t="str">
            <v>B</v>
          </cell>
          <cell r="H345">
            <v>0</v>
          </cell>
          <cell r="I345">
            <v>966</v>
          </cell>
          <cell r="J345">
            <v>966</v>
          </cell>
          <cell r="K345" t="str">
            <v>Phẫu thuật mở cạnh cổ dẫn lưu áp xe</v>
          </cell>
          <cell r="L345">
            <v>1570700</v>
          </cell>
          <cell r="M345" t="str">
            <v>Chưa bao gồm thuốc và oxy</v>
          </cell>
        </row>
        <row r="346">
          <cell r="B346" t="str">
            <v>15.0090.0956</v>
          </cell>
          <cell r="C346" t="str">
            <v>37.8D08.0956</v>
          </cell>
          <cell r="D346" t="str">
            <v>15.90</v>
          </cell>
          <cell r="E346" t="str">
            <v>Phẫu thuật mở cạnh mũi</v>
          </cell>
          <cell r="F346" t="str">
            <v>Phẫu thuật mở cạnh mũi</v>
          </cell>
          <cell r="G346" t="str">
            <v>B</v>
          </cell>
          <cell r="H346" t="str">
            <v>P1</v>
          </cell>
          <cell r="I346">
            <v>967</v>
          </cell>
          <cell r="J346">
            <v>967</v>
          </cell>
          <cell r="K346" t="str">
            <v>Phẫu thuật mở cạnh mũi</v>
          </cell>
          <cell r="L346">
            <v>3634300</v>
          </cell>
          <cell r="M346" t="str">
            <v>Chưa bao gồm thuốc và oxy</v>
          </cell>
        </row>
        <row r="347">
          <cell r="B347" t="str">
            <v>15.0292.0957</v>
          </cell>
          <cell r="C347" t="str">
            <v>37.8D08.0957</v>
          </cell>
          <cell r="D347" t="str">
            <v>15.292</v>
          </cell>
          <cell r="E347" t="str">
            <v>Phẫu thuật nang rò giáp lưỡi</v>
          </cell>
          <cell r="F347" t="str">
            <v>Phẫu thuật nang rò giáp lưỡi</v>
          </cell>
          <cell r="G347" t="str">
            <v>B</v>
          </cell>
          <cell r="H347" t="str">
            <v>P1</v>
          </cell>
          <cell r="I347">
            <v>968</v>
          </cell>
          <cell r="J347">
            <v>968</v>
          </cell>
          <cell r="K347" t="str">
            <v>Phẫu thuật nang rò giáp lưỡi</v>
          </cell>
          <cell r="L347">
            <v>2910400</v>
          </cell>
          <cell r="M347" t="str">
            <v>Chưa bao gồm thuốc và oxy</v>
          </cell>
        </row>
        <row r="348">
          <cell r="B348" t="str">
            <v>15.0064.0960</v>
          </cell>
          <cell r="C348" t="str">
            <v>37.8D08.0960</v>
          </cell>
          <cell r="D348" t="str">
            <v>15.64</v>
          </cell>
          <cell r="E348" t="str">
            <v>Phẫu thuật nội soi thắt/đốt động mạch bướm khẩu cái</v>
          </cell>
          <cell r="F348" t="str">
            <v>Phẫu thuật nội soi thắt/đốt động mạch bướm khẩu cái</v>
          </cell>
          <cell r="G348" t="str">
            <v>B</v>
          </cell>
          <cell r="H348" t="str">
            <v>P2</v>
          </cell>
          <cell r="I348">
            <v>971</v>
          </cell>
          <cell r="J348">
            <v>971</v>
          </cell>
          <cell r="K348" t="str">
            <v>Phẫu thuật nội soi cầm máu mũi 1 bên, 2 bên</v>
          </cell>
          <cell r="L348">
            <v>2033900</v>
          </cell>
          <cell r="M348" t="str">
            <v>Chưa bao gồm mũi Hummer và tay cắt, thuốc và oxy</v>
          </cell>
        </row>
        <row r="349">
          <cell r="B349" t="str">
            <v>15.0068.0960</v>
          </cell>
          <cell r="C349" t="str">
            <v>37.8D08.0960</v>
          </cell>
          <cell r="D349" t="str">
            <v>15.68</v>
          </cell>
          <cell r="E349" t="str">
            <v>Phẫu thuật nội soi thắt động mạch sàng</v>
          </cell>
          <cell r="F349" t="str">
            <v>Phẫu thuật nội soi thắt động mạch sàng</v>
          </cell>
          <cell r="G349" t="str">
            <v>B</v>
          </cell>
          <cell r="H349" t="str">
            <v>P2</v>
          </cell>
          <cell r="I349">
            <v>971</v>
          </cell>
          <cell r="J349">
            <v>971</v>
          </cell>
          <cell r="K349" t="str">
            <v>Phẫu thuật nội soi cầm máu mũi 1 bên, 2 bên</v>
          </cell>
          <cell r="L349">
            <v>2033900</v>
          </cell>
          <cell r="M349" t="str">
            <v>Chưa bao gồm mũi Hummer và tay cắt, thuốc và oxy</v>
          </cell>
        </row>
        <row r="350">
          <cell r="B350" t="str">
            <v>15.0097.0960</v>
          </cell>
          <cell r="C350" t="str">
            <v>37.8D08.0960</v>
          </cell>
          <cell r="D350" t="str">
            <v>15.97</v>
          </cell>
          <cell r="E350" t="str">
            <v>Phẫu thuật nội soi cầm máu mũi</v>
          </cell>
          <cell r="F350" t="str">
            <v>Phẫu thuật nội soi cầm máu mũi</v>
          </cell>
          <cell r="G350" t="str">
            <v>B</v>
          </cell>
          <cell r="H350" t="str">
            <v>P2</v>
          </cell>
          <cell r="I350">
            <v>971</v>
          </cell>
          <cell r="J350">
            <v>971</v>
          </cell>
          <cell r="K350" t="str">
            <v>Phẫu thuật nội soi cầm máu mũi 1 bên, 2 bên</v>
          </cell>
          <cell r="L350">
            <v>2033900</v>
          </cell>
          <cell r="M350" t="str">
            <v>Chưa bao gồm mũi Hummer và tay cắt, thuốc và oxy</v>
          </cell>
        </row>
        <row r="351">
          <cell r="B351" t="str">
            <v>15.0035.0971</v>
          </cell>
          <cell r="C351" t="str">
            <v>37.8D08.0971</v>
          </cell>
          <cell r="D351" t="str">
            <v>15.35</v>
          </cell>
          <cell r="E351" t="str">
            <v>Phẫu thuật vá nhĩ bằng nội soi</v>
          </cell>
          <cell r="F351" t="str">
            <v>Phẫu thuật vá nhĩ bằng nội soi</v>
          </cell>
          <cell r="G351" t="str">
            <v>C</v>
          </cell>
          <cell r="H351" t="str">
            <v>P2</v>
          </cell>
          <cell r="I351">
            <v>982</v>
          </cell>
          <cell r="J351">
            <v>982</v>
          </cell>
          <cell r="K351" t="str">
            <v>Phẫu thuật nội soi đặt ống thông khí màng nhĩ 1 bên, 2 bên</v>
          </cell>
          <cell r="L351">
            <v>2976800</v>
          </cell>
          <cell r="M351" t="str">
            <v>Đã bao gồm chi phí mũi khoan, thuốc và oxy</v>
          </cell>
        </row>
        <row r="352">
          <cell r="B352" t="str">
            <v>15.0036.0971</v>
          </cell>
          <cell r="C352" t="str">
            <v>37.8D08.0971</v>
          </cell>
          <cell r="D352" t="str">
            <v>15.36</v>
          </cell>
          <cell r="E352" t="str">
            <v>Phẫu thuật tạo hình màng nhĩ</v>
          </cell>
          <cell r="F352" t="str">
            <v>Phẫu thuật tạo hình màng nhĩ</v>
          </cell>
          <cell r="G352" t="str">
            <v>B</v>
          </cell>
          <cell r="H352" t="str">
            <v>P2</v>
          </cell>
          <cell r="I352">
            <v>982</v>
          </cell>
          <cell r="J352">
            <v>982</v>
          </cell>
          <cell r="K352" t="str">
            <v>Phẫu thuật nội soi đặt ống thông khí màng nhĩ 1 bên, 2 bên</v>
          </cell>
          <cell r="L352">
            <v>2976800</v>
          </cell>
          <cell r="M352" t="str">
            <v>Đã bao gồm chi phí mũi khoan, thuốc và oxy</v>
          </cell>
        </row>
        <row r="353">
          <cell r="B353" t="str">
            <v>15.0048.0971</v>
          </cell>
          <cell r="C353" t="str">
            <v>37.8D08.0971</v>
          </cell>
          <cell r="D353" t="str">
            <v>15.48</v>
          </cell>
          <cell r="E353" t="str">
            <v>Đặt ống thông khí màng nhĩ</v>
          </cell>
          <cell r="F353" t="str">
            <v>Đặt ống thông khí màng nhĩ</v>
          </cell>
          <cell r="G353" t="str">
            <v>C</v>
          </cell>
          <cell r="H353" t="str">
            <v>P3</v>
          </cell>
          <cell r="I353">
            <v>982</v>
          </cell>
          <cell r="J353">
            <v>982</v>
          </cell>
          <cell r="K353" t="str">
            <v>Phẫu thuật nội soi đặt ống thông khí màng nhĩ 1 bên, 2 bên</v>
          </cell>
          <cell r="L353">
            <v>2976800</v>
          </cell>
          <cell r="M353" t="str">
            <v>Đã bao gồm chi phí mũi khoan, thuốc và oxy</v>
          </cell>
        </row>
        <row r="354">
          <cell r="B354" t="str">
            <v>15.0049.0971</v>
          </cell>
          <cell r="C354" t="str">
            <v>37.8D08.0971</v>
          </cell>
          <cell r="D354" t="str">
            <v>15.49</v>
          </cell>
          <cell r="E354" t="str">
            <v>Phẫu thuật nội soi đặt ống thông khí màng nhĩ</v>
          </cell>
          <cell r="F354" t="str">
            <v>Phẫu thuật nội soi đặt ống thông khí màng nhĩ</v>
          </cell>
          <cell r="G354" t="str">
            <v>C</v>
          </cell>
          <cell r="H354" t="str">
            <v>P3</v>
          </cell>
          <cell r="I354">
            <v>982</v>
          </cell>
          <cell r="J354">
            <v>982</v>
          </cell>
          <cell r="K354" t="str">
            <v>Phẫu thuật nội soi đặt ống thông khí màng nhĩ 1 bên, 2 bên</v>
          </cell>
          <cell r="L354">
            <v>2976800</v>
          </cell>
          <cell r="M354" t="str">
            <v>Đã bao gồm chi phí mũi khoan, thuốc và oxy</v>
          </cell>
        </row>
        <row r="355">
          <cell r="B355" t="str">
            <v>03.2104.0997</v>
          </cell>
          <cell r="C355" t="str">
            <v>37.8D08.0997</v>
          </cell>
          <cell r="D355" t="str">
            <v>3.2104</v>
          </cell>
          <cell r="E355" t="str">
            <v>Vá nhĩ đơn thuần</v>
          </cell>
          <cell r="F355" t="str">
            <v>Vá nhĩ đơn thuần</v>
          </cell>
          <cell r="G355" t="str">
            <v>B</v>
          </cell>
          <cell r="H355" t="str">
            <v>P2</v>
          </cell>
          <cell r="I355">
            <v>1008</v>
          </cell>
          <cell r="J355">
            <v>1008</v>
          </cell>
          <cell r="K355" t="str">
            <v>Vá nhĩ đơn thuần</v>
          </cell>
          <cell r="L355">
            <v>3204200</v>
          </cell>
          <cell r="M355" t="str">
            <v>Đã bao gồm chi phí mũi khoan, thuốc và oxy</v>
          </cell>
        </row>
        <row r="356">
          <cell r="B356" t="str">
            <v>15.0032.0997</v>
          </cell>
          <cell r="C356" t="str">
            <v>37.8D08.0997</v>
          </cell>
          <cell r="D356" t="str">
            <v>15.32</v>
          </cell>
          <cell r="E356" t="str">
            <v>Chỉnh hình tai giữa không tái tạo chuỗi xương con</v>
          </cell>
          <cell r="F356" t="str">
            <v>Chỉnh hình tai giữa không tái tạo chuỗi xương con</v>
          </cell>
          <cell r="G356" t="str">
            <v>B</v>
          </cell>
          <cell r="H356" t="str">
            <v>P2</v>
          </cell>
          <cell r="I356">
            <v>1008</v>
          </cell>
          <cell r="J356">
            <v>1008</v>
          </cell>
          <cell r="K356" t="str">
            <v>Vá nhĩ đơn thuần</v>
          </cell>
          <cell r="L356">
            <v>3204200</v>
          </cell>
          <cell r="M356" t="str">
            <v>Đã bao gồm chi phí mũi khoan, thuốc và oxy</v>
          </cell>
        </row>
        <row r="357">
          <cell r="B357" t="str">
            <v>15.0034.0997</v>
          </cell>
          <cell r="C357" t="str">
            <v>37.8D08.0997</v>
          </cell>
          <cell r="D357" t="str">
            <v>15.34</v>
          </cell>
          <cell r="E357" t="str">
            <v>Vá nhĩ đơn thuần</v>
          </cell>
          <cell r="F357" t="str">
            <v>Vá nhĩ đơn thuần</v>
          </cell>
          <cell r="G357" t="str">
            <v>C</v>
          </cell>
          <cell r="H357" t="str">
            <v>P2</v>
          </cell>
          <cell r="I357">
            <v>1008</v>
          </cell>
          <cell r="J357">
            <v>1008</v>
          </cell>
          <cell r="K357" t="str">
            <v>Vá nhĩ đơn thuần</v>
          </cell>
          <cell r="L357">
            <v>3204200</v>
          </cell>
          <cell r="M357" t="str">
            <v>Đã bao gồm chi phí mũi khoan, thuốc và oxy</v>
          </cell>
        </row>
        <row r="358">
          <cell r="B358" t="str">
            <v>03.2064.1079</v>
          </cell>
          <cell r="C358" t="str">
            <v>37.8D09.1079</v>
          </cell>
          <cell r="D358" t="str">
            <v>3.2064</v>
          </cell>
          <cell r="E358" t="str">
            <v>Phẫu thuật lấy dị vật vùng hàm mặt</v>
          </cell>
          <cell r="F358" t="str">
            <v>Phẫu thuật lấy dị vật vùng hàm mặt</v>
          </cell>
          <cell r="G358" t="str">
            <v>B</v>
          </cell>
          <cell r="H358" t="str">
            <v>P1</v>
          </cell>
          <cell r="I358">
            <v>1090</v>
          </cell>
          <cell r="J358">
            <v>1090</v>
          </cell>
          <cell r="K358" t="str">
            <v>Phẫu thuật lấy dị vật vùng hàm mặt</v>
          </cell>
          <cell r="L358">
            <v>2293500</v>
          </cell>
          <cell r="M358" t="str">
            <v>Chưa bao gồm thuốc và oxy</v>
          </cell>
        </row>
        <row r="359">
          <cell r="B359" t="str">
            <v>16.0294.1079</v>
          </cell>
          <cell r="C359" t="str">
            <v>37.8D09.1079</v>
          </cell>
          <cell r="D359" t="str">
            <v>16.294</v>
          </cell>
          <cell r="E359" t="str">
            <v>Phẫu thuật lấy dị vật vùng hàm mặt</v>
          </cell>
          <cell r="F359" t="str">
            <v>Phẫu thuật lấy dị vật vùng hàm mặt</v>
          </cell>
          <cell r="G359" t="str">
            <v>B</v>
          </cell>
          <cell r="H359" t="str">
            <v>P1</v>
          </cell>
          <cell r="I359">
            <v>1090</v>
          </cell>
          <cell r="J359">
            <v>1090</v>
          </cell>
          <cell r="K359" t="str">
            <v>Phẫu thuật lấy dị vật vùng hàm mặt</v>
          </cell>
          <cell r="L359">
            <v>2293500</v>
          </cell>
          <cell r="M359" t="str">
            <v>Chưa bao gồm thuốc và oxy</v>
          </cell>
        </row>
        <row r="360">
          <cell r="B360" t="str">
            <v>28.0352.1091</v>
          </cell>
          <cell r="C360" t="str">
            <v>37.8D09.1091</v>
          </cell>
          <cell r="D360" t="str">
            <v>28.352</v>
          </cell>
          <cell r="E360" t="str">
            <v>Rút nẹp vít và các dụng cụ khác sau phẫu thuật</v>
          </cell>
          <cell r="F360" t="str">
            <v>Rút nẹp vít và các dụng cụ khác sau phẫu thuật</v>
          </cell>
          <cell r="G360" t="str">
            <v>C</v>
          </cell>
          <cell r="H360" t="str">
            <v>P3</v>
          </cell>
          <cell r="I360">
            <v>1102</v>
          </cell>
          <cell r="J360">
            <v>1102</v>
          </cell>
          <cell r="K360" t="str">
            <v>Phẫu thuật tháo nẹp vít sau kết hợp xương một bên</v>
          </cell>
          <cell r="L360">
            <v>2423300</v>
          </cell>
          <cell r="M360" t="str">
            <v>Chưa bao gồm thuốc và oxy</v>
          </cell>
        </row>
        <row r="361">
          <cell r="B361" t="str">
            <v>11.0158.1112</v>
          </cell>
          <cell r="C361" t="str">
            <v>37.8D10.1112</v>
          </cell>
          <cell r="D361" t="str">
            <v>11.158</v>
          </cell>
          <cell r="E361" t="str">
            <v>Cắt lọc mô hoại tử vết thương mạn tính bằng dao thủy lực</v>
          </cell>
          <cell r="F361" t="str">
            <v>Cắt lọc mô hoại tử vết thương mạn tính bằng dao thủy lực</v>
          </cell>
          <cell r="G361" t="str">
            <v>B</v>
          </cell>
          <cell r="H361" t="str">
            <v>P1</v>
          </cell>
          <cell r="I361">
            <v>1123</v>
          </cell>
          <cell r="J361">
            <v>1123</v>
          </cell>
          <cell r="K361" t="str">
            <v>Cắt lọc mô hoại tử vết thương mạn tính bằng dao thủy lực (chưa tính vật tư dao)</v>
          </cell>
          <cell r="L361">
            <v>2951300</v>
          </cell>
          <cell r="M361" t="str">
            <v>Chưa bao gồm thuốc và oxy</v>
          </cell>
        </row>
        <row r="362">
          <cell r="B362" t="str">
            <v>11.0104.1113</v>
          </cell>
          <cell r="C362" t="str">
            <v>37.8D10.1113</v>
          </cell>
          <cell r="D362" t="str">
            <v>11.104</v>
          </cell>
          <cell r="E362" t="str">
            <v>Cắt sẹo ghép da mảnh trung bình</v>
          </cell>
          <cell r="F362" t="str">
            <v>Cắt sẹo ghép da mảnh trung bình</v>
          </cell>
          <cell r="G362" t="str">
            <v>B</v>
          </cell>
          <cell r="H362" t="str">
            <v>P2</v>
          </cell>
          <cell r="I362">
            <v>1124</v>
          </cell>
          <cell r="J362">
            <v>1124</v>
          </cell>
          <cell r="K362" t="str">
            <v>Cắt sẹo ghép da mảnh trung bình</v>
          </cell>
          <cell r="L362">
            <v>2906200</v>
          </cell>
          <cell r="M362" t="str">
            <v>Chưa bao gồm thuốc và oxy</v>
          </cell>
        </row>
        <row r="363">
          <cell r="B363" t="str">
            <v>11.0103.1114</v>
          </cell>
          <cell r="C363" t="str">
            <v>37.8D10.1114</v>
          </cell>
          <cell r="D363" t="str">
            <v>11.103</v>
          </cell>
          <cell r="E363" t="str">
            <v>Cắt sẹo khâu kín</v>
          </cell>
          <cell r="F363" t="str">
            <v>Cắt sẹo khâu kín</v>
          </cell>
          <cell r="G363" t="str">
            <v>C</v>
          </cell>
          <cell r="H363" t="str">
            <v>P2</v>
          </cell>
          <cell r="I363">
            <v>1125</v>
          </cell>
          <cell r="J363">
            <v>1125</v>
          </cell>
          <cell r="K363" t="str">
            <v>Cắt sẹo khâu kín</v>
          </cell>
          <cell r="L363">
            <v>2389900</v>
          </cell>
          <cell r="M363" t="str">
            <v>Chưa bao gồm thuốc và oxy</v>
          </cell>
        </row>
        <row r="364">
          <cell r="B364" t="str">
            <v>11.0056.1119</v>
          </cell>
          <cell r="C364" t="str">
            <v>37.8D10.1119</v>
          </cell>
          <cell r="D364" t="str">
            <v>11.56</v>
          </cell>
          <cell r="E364" t="str">
            <v>Ghép da đồng loại dưới 10% diện tích cơ thể</v>
          </cell>
          <cell r="F364" t="str">
            <v>Ghép da đồng loại dưới 10% diện tích cơ thể</v>
          </cell>
          <cell r="G364" t="str">
            <v>C</v>
          </cell>
          <cell r="H364" t="str">
            <v>P3</v>
          </cell>
          <cell r="I364">
            <v>1130</v>
          </cell>
          <cell r="J364">
            <v>1130</v>
          </cell>
          <cell r="K364" t="str">
            <v>Ghép da đồng loại dưới  10% diện tích cơ thể (chưa gồm mảnh da ghép)</v>
          </cell>
          <cell r="L364">
            <v>1311100</v>
          </cell>
          <cell r="M364" t="str">
            <v>Chưa bao gồm thuốc và oxy</v>
          </cell>
        </row>
        <row r="365">
          <cell r="B365" t="str">
            <v>11.0106.1135</v>
          </cell>
          <cell r="C365" t="str">
            <v>37.8D10.1135</v>
          </cell>
          <cell r="D365" t="str">
            <v>11.106</v>
          </cell>
          <cell r="E365" t="str">
            <v>Kỹ thuật đặt túi giãn da điều trị sẹo bỏng</v>
          </cell>
          <cell r="F365" t="str">
            <v>Kỹ thuật đặt túi giãn da điều trị sẹo bỏng</v>
          </cell>
          <cell r="G365" t="str">
            <v>B</v>
          </cell>
          <cell r="H365" t="str">
            <v>P1</v>
          </cell>
          <cell r="I365">
            <v>1146</v>
          </cell>
          <cell r="J365">
            <v>1146</v>
          </cell>
          <cell r="K365" t="str">
            <v>Kỹ thuật giãn da (expander) điều trị sẹo</v>
          </cell>
          <cell r="L365">
            <v>3103400</v>
          </cell>
          <cell r="M365" t="str">
            <v>Chưa bao gồm thuốc và oxy</v>
          </cell>
        </row>
        <row r="366">
          <cell r="B366" t="str">
            <v>11.0107.1135</v>
          </cell>
          <cell r="C366" t="str">
            <v>37.8D10.1135</v>
          </cell>
          <cell r="D366" t="str">
            <v>11.107</v>
          </cell>
          <cell r="E366" t="str">
            <v>Phẫu thuật cắt sẹo, lấy bỏ túi giãn da, tạo hình ổ khuyết</v>
          </cell>
          <cell r="F366" t="str">
            <v>Phẫu thuật cắt sẹo, lấy bỏ túi giãn da, tạo hình ổ khuyết</v>
          </cell>
          <cell r="G366" t="str">
            <v>B</v>
          </cell>
          <cell r="H366" t="str">
            <v>P1</v>
          </cell>
          <cell r="I366">
            <v>1146</v>
          </cell>
          <cell r="J366">
            <v>1146</v>
          </cell>
          <cell r="K366" t="str">
            <v>Kỹ thuật giãn da (expander) điều trị sẹo</v>
          </cell>
          <cell r="L366">
            <v>3103400</v>
          </cell>
          <cell r="M366" t="str">
            <v>Chưa bao gồm thuốc và oxy</v>
          </cell>
        </row>
        <row r="367">
          <cell r="B367" t="str">
            <v>28.0021.1135</v>
          </cell>
          <cell r="C367" t="str">
            <v>37.8D10.1135</v>
          </cell>
          <cell r="D367" t="str">
            <v>28.21</v>
          </cell>
          <cell r="E367" t="str">
            <v>Phẫu thuật đặt túi giãn da vùng da đầu</v>
          </cell>
          <cell r="F367" t="str">
            <v>Phẫu thuật đặt túi giãn da vùng da đầu</v>
          </cell>
          <cell r="G367" t="str">
            <v>B</v>
          </cell>
          <cell r="H367" t="str">
            <v>P1</v>
          </cell>
          <cell r="I367">
            <v>1146</v>
          </cell>
          <cell r="J367">
            <v>1146</v>
          </cell>
          <cell r="K367" t="str">
            <v>Kỹ thuật giãn da (expander) điều trị sẹo</v>
          </cell>
          <cell r="L367">
            <v>3103400</v>
          </cell>
          <cell r="M367" t="str">
            <v>Chưa bao gồm thuốc và oxy</v>
          </cell>
        </row>
        <row r="368">
          <cell r="B368" t="str">
            <v>28.0023.1135</v>
          </cell>
          <cell r="C368" t="str">
            <v>37.8D10.1135</v>
          </cell>
          <cell r="D368" t="str">
            <v>28.23</v>
          </cell>
          <cell r="E368" t="str">
            <v>Phẫu thuật tạo vạt giãn da vùng da đầu</v>
          </cell>
          <cell r="F368" t="str">
            <v>Phẫu thuật tạo vạt giãn da vùng da đầu</v>
          </cell>
          <cell r="G368" t="str">
            <v>B</v>
          </cell>
          <cell r="H368" t="str">
            <v>P1</v>
          </cell>
          <cell r="I368">
            <v>1146</v>
          </cell>
          <cell r="J368">
            <v>1146</v>
          </cell>
          <cell r="K368" t="str">
            <v>Kỹ thuật giãn da (expander) điều trị sẹo</v>
          </cell>
          <cell r="L368">
            <v>3103400</v>
          </cell>
          <cell r="M368" t="str">
            <v>Chưa bao gồm thuốc và oxy</v>
          </cell>
        </row>
        <row r="369">
          <cell r="B369" t="str">
            <v>28.0024.1135</v>
          </cell>
          <cell r="C369" t="str">
            <v>37.8D10.1135</v>
          </cell>
          <cell r="D369" t="str">
            <v>28.24</v>
          </cell>
          <cell r="E369" t="str">
            <v>Phẫu thuật giãn da cấp tính vùng da đầu</v>
          </cell>
          <cell r="F369" t="str">
            <v>Phẫu thuật giãn da cấp tính vùng da đầu</v>
          </cell>
          <cell r="G369" t="str">
            <v>B</v>
          </cell>
          <cell r="H369" t="str">
            <v>P2</v>
          </cell>
          <cell r="I369">
            <v>1146</v>
          </cell>
          <cell r="J369">
            <v>1146</v>
          </cell>
          <cell r="K369" t="str">
            <v>Kỹ thuật giãn da (expander) điều trị sẹo</v>
          </cell>
          <cell r="L369">
            <v>3103400</v>
          </cell>
          <cell r="M369" t="str">
            <v>Chưa bao gồm thuốc và oxy</v>
          </cell>
        </row>
        <row r="370">
          <cell r="B370" t="str">
            <v>28.0104.1135</v>
          </cell>
          <cell r="C370" t="str">
            <v>37.8D10.1135</v>
          </cell>
          <cell r="D370" t="str">
            <v>28.104</v>
          </cell>
          <cell r="E370" t="str">
            <v>Phẫu thuật đặt túi giãn da cho tạo hình tháp mũi</v>
          </cell>
          <cell r="F370" t="str">
            <v>Phẫu thuật đặt túi giãn da cho tạo hình tháp mũi</v>
          </cell>
          <cell r="G370" t="str">
            <v>B</v>
          </cell>
          <cell r="H370" t="str">
            <v>P1</v>
          </cell>
          <cell r="I370">
            <v>1146</v>
          </cell>
          <cell r="J370">
            <v>1146</v>
          </cell>
          <cell r="K370" t="str">
            <v>Kỹ thuật giãn da (expander) điều trị sẹo</v>
          </cell>
          <cell r="L370">
            <v>3103400</v>
          </cell>
          <cell r="M370" t="str">
            <v>Chưa bao gồm thuốc và oxy</v>
          </cell>
        </row>
        <row r="371">
          <cell r="B371" t="str">
            <v>28.0105.1135</v>
          </cell>
          <cell r="C371" t="str">
            <v>37.8D10.1135</v>
          </cell>
          <cell r="D371" t="str">
            <v>28.105</v>
          </cell>
          <cell r="E371" t="str">
            <v>Phẫu thuật tạo tạo vạt giãn cho tạo hình tháp mũi</v>
          </cell>
          <cell r="F371" t="str">
            <v>Phẫu thuật tạo tạo vạt giãn cho tạo hình tháp mũi</v>
          </cell>
          <cell r="G371" t="str">
            <v>B</v>
          </cell>
          <cell r="H371" t="str">
            <v>P1</v>
          </cell>
          <cell r="I371">
            <v>1146</v>
          </cell>
          <cell r="J371">
            <v>1146</v>
          </cell>
          <cell r="K371" t="str">
            <v>Kỹ thuật giãn da (expander) điều trị sẹo</v>
          </cell>
          <cell r="L371">
            <v>3103400</v>
          </cell>
          <cell r="M371" t="str">
            <v>Chưa bao gồm thuốc và oxy</v>
          </cell>
        </row>
        <row r="372">
          <cell r="B372" t="str">
            <v>28.0259.1135</v>
          </cell>
          <cell r="C372" t="str">
            <v>37.8D10.1135</v>
          </cell>
          <cell r="D372" t="str">
            <v>28.259</v>
          </cell>
          <cell r="E372" t="str">
            <v>Phẫu thuật điều trị sẹo bỏng vú bằng kỹ thuật giãn da</v>
          </cell>
          <cell r="F372" t="str">
            <v>Phẫu thuật điều trị sẹo bỏng vú bằng kỹ thuật giãn da</v>
          </cell>
          <cell r="G372" t="str">
            <v>B</v>
          </cell>
          <cell r="H372" t="str">
            <v>P1</v>
          </cell>
          <cell r="I372">
            <v>1146</v>
          </cell>
          <cell r="J372">
            <v>1146</v>
          </cell>
          <cell r="K372" t="str">
            <v>Kỹ thuật giãn da (expander) điều trị sẹo</v>
          </cell>
          <cell r="L372">
            <v>3103400</v>
          </cell>
          <cell r="M372" t="str">
            <v>Chưa bao gồm thuốc và oxy</v>
          </cell>
        </row>
        <row r="373">
          <cell r="B373" t="str">
            <v>28.0273.1135</v>
          </cell>
          <cell r="C373" t="str">
            <v>37.8D10.1135</v>
          </cell>
          <cell r="D373" t="str">
            <v>28.273</v>
          </cell>
          <cell r="E373" t="str">
            <v>Phẫu thuật Tạo hình khuyết phần mềm thành ngực, bụng bằng vạt giãn da</v>
          </cell>
          <cell r="F373" t="str">
            <v>Phẫu thuật Tạo hình khuyết phần mềm thành ngực, bụng bằng vạt giãn da</v>
          </cell>
          <cell r="G373" t="str">
            <v>B</v>
          </cell>
          <cell r="H373" t="str">
            <v>P1</v>
          </cell>
          <cell r="I373">
            <v>1146</v>
          </cell>
          <cell r="J373">
            <v>1146</v>
          </cell>
          <cell r="K373" t="str">
            <v>Kỹ thuật giãn da (expander) điều trị sẹo</v>
          </cell>
          <cell r="L373">
            <v>3103400</v>
          </cell>
          <cell r="M373" t="str">
            <v>Chưa bao gồm thuốc và oxy</v>
          </cell>
        </row>
        <row r="374">
          <cell r="B374" t="str">
            <v>02.0511.1138</v>
          </cell>
          <cell r="C374" t="str">
            <v>37.8D10.1138</v>
          </cell>
          <cell r="D374" t="str">
            <v>2.511</v>
          </cell>
          <cell r="E374" t="str">
            <v>Điều trị thoái hóa khớp bằng huyết tương giàu tiểu cầu</v>
          </cell>
          <cell r="F374" t="str">
            <v>Điều trị thoái hóa khớp bằng huyết tương giàu tiểu cầu</v>
          </cell>
          <cell r="G374" t="str">
            <v>B</v>
          </cell>
          <cell r="H374" t="str">
            <v>T2</v>
          </cell>
          <cell r="I374">
            <v>1149</v>
          </cell>
          <cell r="J374">
            <v>1149</v>
          </cell>
          <cell r="K374" t="str">
            <v>Kỹ thuật tiêm huyết tương giàu tiểu cầu điều trị vết thương mạn tính (chưa tính huyết tương)</v>
          </cell>
          <cell r="L374">
            <v>3333000</v>
          </cell>
          <cell r="M374" t="str">
            <v>Chưa bao gồm bộ kít tách huyết tương, thuốc và oxy</v>
          </cell>
        </row>
        <row r="375">
          <cell r="B375" t="str">
            <v>02.0512.1138</v>
          </cell>
          <cell r="C375" t="str">
            <v>37.8D10.1138</v>
          </cell>
          <cell r="D375" t="str">
            <v>2.512</v>
          </cell>
          <cell r="E375" t="str">
            <v>Điều trị thoái hóa khớp bằng tế bào gốc mô mỡ tự thân</v>
          </cell>
          <cell r="F375" t="str">
            <v>Điều trị thoái hóa khớp bằng tế bào gốc mô mỡ tự thân</v>
          </cell>
          <cell r="G375" t="str">
            <v>A</v>
          </cell>
          <cell r="H375" t="str">
            <v>T2</v>
          </cell>
          <cell r="I375">
            <v>1149</v>
          </cell>
          <cell r="J375">
            <v>1149</v>
          </cell>
          <cell r="K375" t="str">
            <v>Kỹ thuật tiêm huyết tương giàu tiểu cầu điều trị vết thương mạn tính (chưa tính huyết tương)</v>
          </cell>
          <cell r="L375">
            <v>3333000</v>
          </cell>
          <cell r="M375" t="str">
            <v>Chưa bao gồm bộ kít tách huyết tương, thuốc và oxy</v>
          </cell>
        </row>
        <row r="376">
          <cell r="B376" t="str">
            <v>02.0513.1138</v>
          </cell>
          <cell r="C376" t="str">
            <v>37.8D10.1138</v>
          </cell>
          <cell r="D376" t="str">
            <v>2.513</v>
          </cell>
          <cell r="E376" t="str">
            <v>Tiêm huyết tương giàu tiểu cầu (PRP) tự thân điều trị một số bệnh lý phần mềm quanh khớp</v>
          </cell>
          <cell r="F376" t="str">
            <v>Tiêm huyết tương giàu tiểu cầu (PRP) tự thân điều trị một số bệnh lý phần mềm quanh khớp</v>
          </cell>
          <cell r="G376" t="str">
            <v>B</v>
          </cell>
          <cell r="H376" t="str">
            <v>T2</v>
          </cell>
          <cell r="I376">
            <v>1149</v>
          </cell>
          <cell r="J376">
            <v>1149</v>
          </cell>
          <cell r="K376" t="str">
            <v>Kỹ thuật tiêm huyết tương giàu tiểu cầu điều trị vết thương mạn tính (chưa tính huyết tương)</v>
          </cell>
          <cell r="L376">
            <v>3333000</v>
          </cell>
          <cell r="M376" t="str">
            <v>Chưa bao gồm bộ kít tách huyết tương, thuốc và oxy</v>
          </cell>
        </row>
        <row r="377">
          <cell r="B377" t="str">
            <v>11.0169.1138</v>
          </cell>
          <cell r="C377" t="str">
            <v>37.8D10.1138</v>
          </cell>
          <cell r="D377" t="str">
            <v>11.169</v>
          </cell>
          <cell r="E377" t="str">
            <v>Kỹ thuật tiêm huyết tương giàu tiểu cầu điều trị vết thương mạn tính</v>
          </cell>
          <cell r="F377" t="str">
            <v>Kỹ thuật tiêm huyết tương giàu tiểu cầu điều trị vết thương mạn tính</v>
          </cell>
          <cell r="G377" t="str">
            <v>B</v>
          </cell>
          <cell r="H377" t="str">
            <v>P1</v>
          </cell>
          <cell r="I377">
            <v>1149</v>
          </cell>
          <cell r="J377">
            <v>1149</v>
          </cell>
          <cell r="K377" t="str">
            <v>Kỹ thuật tiêm huyết tương giàu tiểu cầu điều trị vết thương mạn tính (chưa tính huyết tương)</v>
          </cell>
          <cell r="L377">
            <v>3333000</v>
          </cell>
          <cell r="M377" t="str">
            <v>Chưa bao gồm bộ kít tách huyết tương, thuốc và oxy</v>
          </cell>
        </row>
        <row r="378">
          <cell r="B378" t="str">
            <v>11.0075.1143</v>
          </cell>
          <cell r="C378" t="str">
            <v>37.8D10.1143</v>
          </cell>
          <cell r="D378" t="str">
            <v>11.75</v>
          </cell>
          <cell r="E378" t="str">
            <v>Phẫu thuật khoan đục xương, lấy bỏ xương chết trong điều trị bỏng sâu</v>
          </cell>
          <cell r="F378" t="str">
            <v>Phẫu thuật khoan đục xương, lấy bỏ xương chết trong điều trị bỏng sâu</v>
          </cell>
          <cell r="G378" t="str">
            <v>B</v>
          </cell>
          <cell r="H378" t="str">
            <v>P1</v>
          </cell>
          <cell r="I378">
            <v>1154</v>
          </cell>
          <cell r="J378">
            <v>1154</v>
          </cell>
          <cell r="K378" t="str">
            <v>Phẫu thuật khoan đục xương, lấy bỏ xương chết trong điều trị bỏng sâu</v>
          </cell>
          <cell r="L378">
            <v>2850000</v>
          </cell>
          <cell r="M378" t="str">
            <v>Chưa bao gồm thuốc và oxy</v>
          </cell>
        </row>
        <row r="379">
          <cell r="B379" t="str">
            <v>11.0076.1143</v>
          </cell>
          <cell r="C379" t="str">
            <v>37.8D10.1143</v>
          </cell>
          <cell r="D379" t="str">
            <v>11.76</v>
          </cell>
          <cell r="E379" t="str">
            <v>Phẫu thuật khoan, đục xương sọ trong điều trị bỏng sâu có tổn thương xương sọ</v>
          </cell>
          <cell r="F379" t="str">
            <v>Phẫu thuật khoan, đục xương sọ trong điều trị bỏng sâu có tổn thương xương sọ</v>
          </cell>
          <cell r="G379" t="str">
            <v>B</v>
          </cell>
          <cell r="H379" t="str">
            <v>P1</v>
          </cell>
          <cell r="I379">
            <v>1154</v>
          </cell>
          <cell r="J379">
            <v>1154</v>
          </cell>
          <cell r="K379" t="str">
            <v>Phẫu thuật khoan đục xương, lấy bỏ xương chết trong điều trị bỏng sâu</v>
          </cell>
          <cell r="L379">
            <v>2850000</v>
          </cell>
          <cell r="M379" t="str">
            <v>Chưa bao gồm thuốc và oxy</v>
          </cell>
        </row>
        <row r="380">
          <cell r="B380" t="str">
            <v>11.0159.1144</v>
          </cell>
          <cell r="C380" t="str">
            <v>37.8D10.1144</v>
          </cell>
          <cell r="D380" t="str">
            <v>11.159</v>
          </cell>
          <cell r="E380" t="str">
            <v>Cắt lọc hoại tử ổ loét vết thương mạn tính</v>
          </cell>
          <cell r="F380" t="str">
            <v>Cắt lọc hoại tử ổ loét vết thương mạn tính</v>
          </cell>
          <cell r="G380" t="str">
            <v>C</v>
          </cell>
          <cell r="H380" t="str">
            <v>P2</v>
          </cell>
          <cell r="I380">
            <v>1155</v>
          </cell>
          <cell r="J380">
            <v>1155</v>
          </cell>
          <cell r="K380" t="str">
            <v>Phẫu thuật loại bỏ hoại tử ổ loét vết thương mạn tính</v>
          </cell>
          <cell r="L380">
            <v>2092800</v>
          </cell>
          <cell r="M380" t="str">
            <v>Chưa bao gồm thuốc và oxy</v>
          </cell>
        </row>
        <row r="381">
          <cell r="B381" t="str">
            <v>11.0161.1144</v>
          </cell>
          <cell r="C381" t="str">
            <v>37.8D10.1144</v>
          </cell>
          <cell r="D381" t="str">
            <v>11.161</v>
          </cell>
          <cell r="E381" t="str">
            <v>Phẫu thuật cắt đáy ổ loét mạn tính, khâu kín</v>
          </cell>
          <cell r="F381" t="str">
            <v>Phẫu thuật cắt đáy ổ loét mạn tính, khâu kín</v>
          </cell>
          <cell r="G381" t="str">
            <v>C</v>
          </cell>
          <cell r="H381" t="str">
            <v>P2</v>
          </cell>
          <cell r="I381">
            <v>1155</v>
          </cell>
          <cell r="J381">
            <v>1155</v>
          </cell>
          <cell r="K381" t="str">
            <v>Phẫu thuật loại bỏ hoại tử ổ loét vết thương mạn tính</v>
          </cell>
          <cell r="L381">
            <v>2092800</v>
          </cell>
          <cell r="M381" t="str">
            <v>Chưa bao gồm thuốc và oxy</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ạng BV"/>
      <sheetName val="chuyên khoa"/>
      <sheetName val="Lọc"/>
      <sheetName val="BC số lượng"/>
      <sheetName val="31.10 DMKTđc phê duyệt các ĐV"/>
      <sheetName val="DMKT đc PD toàn tỉnh"/>
      <sheetName val="PHỤ LỤC 3"/>
      <sheetName val="Sheet2"/>
      <sheetName val="PHỤ LỤC 4"/>
      <sheetName val="22 DM BV tỉnh tại NQ32.2024"/>
      <sheetName val="13 DM BV Sản nhi tại NQ32.2024"/>
      <sheetName val="DS sai tên và mã"/>
    </sheetNames>
    <sheetDataSet>
      <sheetData sheetId="0" refreshError="1"/>
      <sheetData sheetId="1" refreshError="1"/>
      <sheetData sheetId="2" refreshError="1"/>
      <sheetData sheetId="3" refreshError="1"/>
      <sheetData sheetId="4" refreshError="1"/>
      <sheetData sheetId="5" refreshError="1"/>
      <sheetData sheetId="6" refreshError="1">
        <row r="4">
          <cell r="I4" t="str">
            <v>Tên danh mục kỹ thuật theo Thông tư số 23/2024/TT-BYT</v>
          </cell>
          <cell r="J4" t="str">
            <v>Tên dịch vụ phê duyệt giá</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ạng BV"/>
      <sheetName val="chuyên khoa"/>
      <sheetName val="Lọc"/>
      <sheetName val="BC số lượng"/>
      <sheetName val="31.10 DMKTđc phê duyệt các ĐV"/>
      <sheetName val="DMKT đc PD toàn tỉnh"/>
      <sheetName val="PHỤ LỤC 3"/>
      <sheetName val="Sheet2"/>
      <sheetName val="PHỤ LỤC 4"/>
      <sheetName val="175"/>
      <sheetName val="gấy tê huế 2"/>
      <sheetName val="22 DM BV tỉnh tại NQ32.2024"/>
      <sheetName val="13 DM BV Sản nhi tại NQ32.2024"/>
      <sheetName val="DS sai tên và mã"/>
    </sheetNames>
    <sheetDataSet>
      <sheetData sheetId="0"/>
      <sheetData sheetId="1"/>
      <sheetData sheetId="2"/>
      <sheetData sheetId="3"/>
      <sheetData sheetId="4"/>
      <sheetData sheetId="5"/>
      <sheetData sheetId="6"/>
      <sheetData sheetId="7"/>
      <sheetData sheetId="8"/>
      <sheetData sheetId="9">
        <row r="8">
          <cell r="C8" t="str">
            <v>10.1113.0398</v>
          </cell>
          <cell r="D8">
            <v>7164500</v>
          </cell>
        </row>
        <row r="9">
          <cell r="C9" t="str">
            <v>03.3216.0399</v>
          </cell>
          <cell r="D9">
            <v>2093600</v>
          </cell>
        </row>
        <row r="10">
          <cell r="C10" t="str">
            <v>10.0252.0399</v>
          </cell>
          <cell r="D10">
            <v>2093600</v>
          </cell>
        </row>
        <row r="11">
          <cell r="C11" t="str">
            <v>10.0260.0399</v>
          </cell>
          <cell r="D11">
            <v>2093600</v>
          </cell>
        </row>
        <row r="12">
          <cell r="C12" t="str">
            <v>03.2632.0400</v>
          </cell>
          <cell r="D12">
            <v>2718800</v>
          </cell>
        </row>
        <row r="13">
          <cell r="C13" t="str">
            <v>03.3234.0400</v>
          </cell>
          <cell r="D13">
            <v>2718800</v>
          </cell>
        </row>
        <row r="14">
          <cell r="C14" t="str">
            <v>03.3919.0400</v>
          </cell>
          <cell r="D14">
            <v>2718800</v>
          </cell>
        </row>
        <row r="15">
          <cell r="C15" t="str">
            <v>10.0238.0400</v>
          </cell>
          <cell r="D15">
            <v>2718800</v>
          </cell>
        </row>
        <row r="16">
          <cell r="C16" t="str">
            <v>10.0289.0400</v>
          </cell>
          <cell r="D16">
            <v>2718800</v>
          </cell>
        </row>
        <row r="17">
          <cell r="C17" t="str">
            <v>10.0414.0400</v>
          </cell>
          <cell r="D17">
            <v>2718800</v>
          </cell>
        </row>
        <row r="18">
          <cell r="C18" t="str">
            <v>10.0415.0400</v>
          </cell>
          <cell r="D18">
            <v>2718800</v>
          </cell>
        </row>
        <row r="19">
          <cell r="C19" t="str">
            <v>12.0166.0400</v>
          </cell>
          <cell r="D19">
            <v>2718800</v>
          </cell>
        </row>
        <row r="20">
          <cell r="C20" t="str">
            <v>12.0169.0400</v>
          </cell>
          <cell r="D20">
            <v>2718800</v>
          </cell>
        </row>
        <row r="21">
          <cell r="C21" t="str">
            <v>12.0170.0400</v>
          </cell>
          <cell r="D21">
            <v>2718800</v>
          </cell>
        </row>
        <row r="22">
          <cell r="C22" t="str">
            <v>12.0171.0400</v>
          </cell>
          <cell r="D22">
            <v>2718800</v>
          </cell>
        </row>
        <row r="23">
          <cell r="C23" t="str">
            <v>03.2629.0407</v>
          </cell>
          <cell r="D23">
            <v>2436100</v>
          </cell>
        </row>
        <row r="24">
          <cell r="C24" t="str">
            <v>03.2640.0407</v>
          </cell>
          <cell r="D24">
            <v>2436100</v>
          </cell>
        </row>
        <row r="25">
          <cell r="C25" t="str">
            <v>03.3879.0407</v>
          </cell>
          <cell r="D25">
            <v>2436100</v>
          </cell>
        </row>
        <row r="26">
          <cell r="C26" t="str">
            <v>10.0264.0407</v>
          </cell>
          <cell r="D26">
            <v>2436100</v>
          </cell>
        </row>
        <row r="27">
          <cell r="C27" t="str">
            <v>10.0265.0407</v>
          </cell>
          <cell r="D27">
            <v>2436100</v>
          </cell>
        </row>
        <row r="28">
          <cell r="C28" t="str">
            <v>10.0972.0407</v>
          </cell>
          <cell r="D28">
            <v>2436100</v>
          </cell>
        </row>
        <row r="29">
          <cell r="C29" t="str">
            <v>12.0191.0407</v>
          </cell>
          <cell r="D29">
            <v>2436100</v>
          </cell>
        </row>
        <row r="30">
          <cell r="C30" t="str">
            <v>10.0152.0410</v>
          </cell>
          <cell r="D30">
            <v>1696400</v>
          </cell>
        </row>
        <row r="31">
          <cell r="C31" t="str">
            <v>10.0284.0410</v>
          </cell>
          <cell r="D31">
            <v>1696400</v>
          </cell>
        </row>
        <row r="32">
          <cell r="C32" t="str">
            <v>03.2708.0416</v>
          </cell>
          <cell r="D32">
            <v>3578400</v>
          </cell>
        </row>
        <row r="33">
          <cell r="C33" t="str">
            <v>03.2713.0416</v>
          </cell>
          <cell r="D33">
            <v>3578400</v>
          </cell>
        </row>
        <row r="34">
          <cell r="C34" t="str">
            <v>03.2714.0416</v>
          </cell>
          <cell r="D34">
            <v>3578400</v>
          </cell>
        </row>
        <row r="35">
          <cell r="C35" t="str">
            <v>03.2715.0416</v>
          </cell>
          <cell r="D35">
            <v>3578400</v>
          </cell>
        </row>
        <row r="36">
          <cell r="C36" t="str">
            <v>03.3469.0416</v>
          </cell>
          <cell r="D36">
            <v>3578400</v>
          </cell>
        </row>
        <row r="37">
          <cell r="C37" t="str">
            <v>03.3470.0416</v>
          </cell>
          <cell r="D37">
            <v>3578400</v>
          </cell>
        </row>
        <row r="38">
          <cell r="C38" t="str">
            <v>03.3471.0416</v>
          </cell>
          <cell r="D38">
            <v>3578400</v>
          </cell>
        </row>
        <row r="39">
          <cell r="C39" t="str">
            <v>03.3472.0416</v>
          </cell>
          <cell r="D39">
            <v>3578400</v>
          </cell>
        </row>
        <row r="40">
          <cell r="C40" t="str">
            <v>10.0301.0416</v>
          </cell>
          <cell r="D40">
            <v>3578400</v>
          </cell>
        </row>
        <row r="41">
          <cell r="C41" t="str">
            <v>10.0302.0416</v>
          </cell>
          <cell r="D41">
            <v>3578400</v>
          </cell>
        </row>
        <row r="42">
          <cell r="C42" t="str">
            <v>10.0303.0416</v>
          </cell>
          <cell r="D42">
            <v>3578400</v>
          </cell>
        </row>
        <row r="43">
          <cell r="C43" t="str">
            <v>10.0304.0416</v>
          </cell>
          <cell r="D43">
            <v>3578400</v>
          </cell>
        </row>
        <row r="44">
          <cell r="C44" t="str">
            <v>10.0314.0416</v>
          </cell>
          <cell r="D44">
            <v>3578400</v>
          </cell>
        </row>
        <row r="45">
          <cell r="C45" t="str">
            <v>10.0322.0416</v>
          </cell>
          <cell r="D45">
            <v>3578400</v>
          </cell>
        </row>
        <row r="46">
          <cell r="C46" t="str">
            <v>12.0257.0416</v>
          </cell>
          <cell r="D46">
            <v>3578400</v>
          </cell>
        </row>
        <row r="47">
          <cell r="C47" t="str">
            <v>12.0259.0416</v>
          </cell>
          <cell r="D47">
            <v>3578400</v>
          </cell>
        </row>
        <row r="48">
          <cell r="C48" t="str">
            <v>12.0260.0416</v>
          </cell>
          <cell r="D48">
            <v>3578400</v>
          </cell>
        </row>
        <row r="49">
          <cell r="C49" t="str">
            <v>03.3465.0421</v>
          </cell>
          <cell r="D49">
            <v>3546600</v>
          </cell>
        </row>
        <row r="50">
          <cell r="C50" t="str">
            <v>03.3475.0421</v>
          </cell>
          <cell r="D50">
            <v>3546600</v>
          </cell>
        </row>
        <row r="51">
          <cell r="C51" t="str">
            <v>03.3476.0421</v>
          </cell>
          <cell r="D51">
            <v>3546600</v>
          </cell>
        </row>
        <row r="52">
          <cell r="C52" t="str">
            <v>03.3477.0421</v>
          </cell>
          <cell r="D52">
            <v>3546600</v>
          </cell>
        </row>
        <row r="53">
          <cell r="C53" t="str">
            <v>03.3478.0421</v>
          </cell>
          <cell r="D53">
            <v>3546600</v>
          </cell>
        </row>
        <row r="54">
          <cell r="C54" t="str">
            <v>03.3479.0421</v>
          </cell>
          <cell r="D54">
            <v>3546600</v>
          </cell>
        </row>
        <row r="55">
          <cell r="C55" t="str">
            <v>03.3492.0421</v>
          </cell>
          <cell r="D55">
            <v>3546600</v>
          </cell>
        </row>
        <row r="56">
          <cell r="C56" t="str">
            <v>03.3493.0421</v>
          </cell>
          <cell r="D56">
            <v>3546600</v>
          </cell>
        </row>
        <row r="57">
          <cell r="C57" t="str">
            <v>03.3494.0421</v>
          </cell>
          <cell r="D57">
            <v>3546600</v>
          </cell>
        </row>
        <row r="58">
          <cell r="C58" t="str">
            <v>03.3517.0421</v>
          </cell>
          <cell r="D58">
            <v>3546600</v>
          </cell>
        </row>
        <row r="59">
          <cell r="C59" t="str">
            <v>03.3531.0421</v>
          </cell>
          <cell r="D59">
            <v>3546600</v>
          </cell>
        </row>
        <row r="60">
          <cell r="C60" t="str">
            <v>10.0299.0421</v>
          </cell>
          <cell r="D60">
            <v>3546600</v>
          </cell>
        </row>
        <row r="61">
          <cell r="C61" t="str">
            <v>10.0306.0421</v>
          </cell>
          <cell r="D61">
            <v>3546600</v>
          </cell>
        </row>
        <row r="62">
          <cell r="C62" t="str">
            <v>10.0307.0421</v>
          </cell>
          <cell r="D62">
            <v>3546600</v>
          </cell>
        </row>
        <row r="63">
          <cell r="C63" t="str">
            <v>10.0308.0421</v>
          </cell>
          <cell r="D63">
            <v>3546600</v>
          </cell>
        </row>
        <row r="64">
          <cell r="C64" t="str">
            <v>10.0309.0421</v>
          </cell>
          <cell r="D64">
            <v>3546600</v>
          </cell>
        </row>
        <row r="65">
          <cell r="C65" t="str">
            <v>10.0310.0421</v>
          </cell>
          <cell r="D65">
            <v>3546600</v>
          </cell>
        </row>
        <row r="66">
          <cell r="C66" t="str">
            <v>10.0325.0421</v>
          </cell>
          <cell r="D66">
            <v>3546600</v>
          </cell>
        </row>
        <row r="67">
          <cell r="C67" t="str">
            <v>10.0326.0421</v>
          </cell>
          <cell r="D67">
            <v>3546600</v>
          </cell>
        </row>
        <row r="68">
          <cell r="C68" t="str">
            <v>10.0327.0421</v>
          </cell>
          <cell r="D68">
            <v>3546600</v>
          </cell>
        </row>
        <row r="69">
          <cell r="C69" t="str">
            <v>10.0355.0421</v>
          </cell>
          <cell r="D69">
            <v>3546600</v>
          </cell>
        </row>
        <row r="70">
          <cell r="C70" t="str">
            <v>03.2709.0424</v>
          </cell>
          <cell r="D70">
            <v>4306900</v>
          </cell>
        </row>
        <row r="71">
          <cell r="C71" t="str">
            <v>03.3503.0424</v>
          </cell>
          <cell r="D71">
            <v>4306900</v>
          </cell>
        </row>
        <row r="72">
          <cell r="C72" t="str">
            <v>03.3510.0424</v>
          </cell>
          <cell r="D72">
            <v>4306900</v>
          </cell>
        </row>
        <row r="73">
          <cell r="C73" t="str">
            <v>03.3514.0424</v>
          </cell>
          <cell r="D73">
            <v>4306900</v>
          </cell>
        </row>
        <row r="74">
          <cell r="C74" t="str">
            <v>03.3522.0424</v>
          </cell>
          <cell r="D74">
            <v>4306900</v>
          </cell>
        </row>
        <row r="75">
          <cell r="C75" t="str">
            <v>10.0337.0424</v>
          </cell>
          <cell r="D75">
            <v>4306900</v>
          </cell>
        </row>
        <row r="76">
          <cell r="C76" t="str">
            <v>10.0345.0424</v>
          </cell>
          <cell r="D76">
            <v>4306900</v>
          </cell>
        </row>
        <row r="77">
          <cell r="C77" t="str">
            <v>10.0347.0424</v>
          </cell>
          <cell r="D77">
            <v>4306900</v>
          </cell>
        </row>
        <row r="78">
          <cell r="C78" t="str">
            <v>10.0349.0424</v>
          </cell>
          <cell r="D78">
            <v>4306900</v>
          </cell>
        </row>
        <row r="79">
          <cell r="C79" t="str">
            <v>10.0358.0424</v>
          </cell>
          <cell r="D79">
            <v>4306900</v>
          </cell>
        </row>
        <row r="80">
          <cell r="C80" t="str">
            <v>03.2716.0425</v>
          </cell>
          <cell r="D80">
            <v>4734100</v>
          </cell>
        </row>
        <row r="81">
          <cell r="C81" t="str">
            <v>03.3527.0425</v>
          </cell>
          <cell r="D81">
            <v>4734100</v>
          </cell>
        </row>
        <row r="82">
          <cell r="C82" t="str">
            <v>10.0352.0425</v>
          </cell>
          <cell r="D82">
            <v>4734100</v>
          </cell>
        </row>
        <row r="83">
          <cell r="C83" t="str">
            <v>10.0360.0425</v>
          </cell>
          <cell r="D83">
            <v>4734100</v>
          </cell>
        </row>
        <row r="84">
          <cell r="C84" t="str">
            <v>12.0243.0425</v>
          </cell>
          <cell r="D84">
            <v>4734100</v>
          </cell>
        </row>
        <row r="85">
          <cell r="C85" t="str">
            <v>03.4114.0426</v>
          </cell>
          <cell r="D85">
            <v>3721800</v>
          </cell>
        </row>
        <row r="86">
          <cell r="C86" t="str">
            <v>03.4115.0426</v>
          </cell>
          <cell r="D86">
            <v>3721800</v>
          </cell>
        </row>
        <row r="87">
          <cell r="C87" t="str">
            <v>27.0383.0426</v>
          </cell>
          <cell r="D87">
            <v>3721800</v>
          </cell>
        </row>
        <row r="88">
          <cell r="C88" t="str">
            <v>27.0385.0426</v>
          </cell>
          <cell r="D88">
            <v>3721800</v>
          </cell>
        </row>
        <row r="89">
          <cell r="C89" t="str">
            <v>27.0386.0426</v>
          </cell>
          <cell r="D89">
            <v>3721800</v>
          </cell>
        </row>
        <row r="90">
          <cell r="C90" t="str">
            <v>27.0518.0428</v>
          </cell>
          <cell r="D90">
            <v>3721800</v>
          </cell>
        </row>
        <row r="91">
          <cell r="C91" t="str">
            <v>03.3516.0429</v>
          </cell>
          <cell r="D91">
            <v>3854100</v>
          </cell>
        </row>
        <row r="92">
          <cell r="C92" t="str">
            <v>03.3521.0429</v>
          </cell>
          <cell r="D92">
            <v>3854100</v>
          </cell>
        </row>
        <row r="93">
          <cell r="C93" t="str">
            <v>03.3530.0429</v>
          </cell>
          <cell r="D93">
            <v>3854100</v>
          </cell>
        </row>
        <row r="94">
          <cell r="C94" t="str">
            <v>10.0330.0429</v>
          </cell>
          <cell r="D94">
            <v>3854100</v>
          </cell>
        </row>
        <row r="95">
          <cell r="C95" t="str">
            <v>10.0346.0429</v>
          </cell>
          <cell r="D95">
            <v>3854100</v>
          </cell>
        </row>
        <row r="96">
          <cell r="C96" t="str">
            <v>10.0375.0432</v>
          </cell>
          <cell r="D96">
            <v>4228900</v>
          </cell>
        </row>
        <row r="97">
          <cell r="C97" t="str">
            <v>10.0376.0432</v>
          </cell>
          <cell r="D97">
            <v>4228900</v>
          </cell>
        </row>
        <row r="98">
          <cell r="C98" t="str">
            <v>03.3536.0434</v>
          </cell>
          <cell r="D98">
            <v>3676400</v>
          </cell>
        </row>
        <row r="99">
          <cell r="C99" t="str">
            <v>03.3537.0434</v>
          </cell>
          <cell r="D99">
            <v>3676400</v>
          </cell>
        </row>
        <row r="100">
          <cell r="C100" t="str">
            <v>03.3538.0434</v>
          </cell>
          <cell r="D100">
            <v>3676400</v>
          </cell>
        </row>
        <row r="101">
          <cell r="C101" t="str">
            <v>03.3543.0434</v>
          </cell>
          <cell r="D101">
            <v>3676400</v>
          </cell>
        </row>
        <row r="102">
          <cell r="C102" t="str">
            <v>03.3544.0434</v>
          </cell>
          <cell r="D102">
            <v>3676400</v>
          </cell>
        </row>
        <row r="103">
          <cell r="C103" t="str">
            <v>03.3545.0434</v>
          </cell>
          <cell r="D103">
            <v>3676400</v>
          </cell>
        </row>
        <row r="104">
          <cell r="C104" t="str">
            <v>10.0350.0434</v>
          </cell>
          <cell r="D104">
            <v>3676400</v>
          </cell>
        </row>
        <row r="105">
          <cell r="C105" t="str">
            <v>10.0364.0434</v>
          </cell>
          <cell r="D105">
            <v>3676400</v>
          </cell>
        </row>
        <row r="106">
          <cell r="C106" t="str">
            <v>10.0367.0434</v>
          </cell>
          <cell r="D106">
            <v>3676400</v>
          </cell>
        </row>
        <row r="107">
          <cell r="C107" t="str">
            <v>10.0368.0434</v>
          </cell>
          <cell r="D107">
            <v>3676400</v>
          </cell>
        </row>
        <row r="108">
          <cell r="C108" t="str">
            <v>10.0369.0434</v>
          </cell>
          <cell r="D108">
            <v>3676400</v>
          </cell>
        </row>
        <row r="109">
          <cell r="C109" t="str">
            <v>10.0373.0434</v>
          </cell>
          <cell r="D109">
            <v>3676400</v>
          </cell>
        </row>
        <row r="110">
          <cell r="C110" t="str">
            <v>12.0252.0434</v>
          </cell>
          <cell r="D110">
            <v>3676400</v>
          </cell>
        </row>
        <row r="111">
          <cell r="C111" t="str">
            <v>12.0253.0434</v>
          </cell>
          <cell r="D111">
            <v>3676400</v>
          </cell>
        </row>
        <row r="112">
          <cell r="C112" t="str">
            <v>12.0266.0434</v>
          </cell>
          <cell r="D112">
            <v>3676400</v>
          </cell>
        </row>
        <row r="113">
          <cell r="C113" t="str">
            <v>03.3586.0435</v>
          </cell>
          <cell r="D113">
            <v>2035200</v>
          </cell>
        </row>
        <row r="114">
          <cell r="C114" t="str">
            <v>03.3587.0435</v>
          </cell>
          <cell r="D114">
            <v>2035200</v>
          </cell>
        </row>
        <row r="115">
          <cell r="C115" t="str">
            <v>03.3601.0435</v>
          </cell>
          <cell r="D115">
            <v>2035200</v>
          </cell>
        </row>
        <row r="116">
          <cell r="C116" t="str">
            <v>03.3607.0435</v>
          </cell>
          <cell r="D116">
            <v>2035200</v>
          </cell>
        </row>
        <row r="117">
          <cell r="C117" t="str">
            <v>03.4122.0435</v>
          </cell>
          <cell r="D117">
            <v>2035200</v>
          </cell>
        </row>
        <row r="118">
          <cell r="C118" t="str">
            <v>10.0374.0435</v>
          </cell>
          <cell r="D118">
            <v>2035200</v>
          </cell>
        </row>
        <row r="119">
          <cell r="C119" t="str">
            <v>10.0379.0435</v>
          </cell>
          <cell r="D119">
            <v>2035200</v>
          </cell>
        </row>
        <row r="120">
          <cell r="C120" t="str">
            <v>10.0386.0435</v>
          </cell>
          <cell r="D120">
            <v>2035200</v>
          </cell>
        </row>
        <row r="121">
          <cell r="C121" t="str">
            <v>10.0391.0435</v>
          </cell>
          <cell r="D121">
            <v>2035200</v>
          </cell>
        </row>
        <row r="122">
          <cell r="C122" t="str">
            <v>10.0394.0435</v>
          </cell>
          <cell r="D122">
            <v>2035200</v>
          </cell>
        </row>
        <row r="123">
          <cell r="C123" t="str">
            <v>10.0406.0435</v>
          </cell>
          <cell r="D123">
            <v>2035200</v>
          </cell>
        </row>
        <row r="124">
          <cell r="C124" t="str">
            <v>10.0407.0435</v>
          </cell>
          <cell r="D124">
            <v>2035200</v>
          </cell>
        </row>
        <row r="125">
          <cell r="C125" t="str">
            <v>03.4106.0436</v>
          </cell>
          <cell r="D125">
            <v>1475400</v>
          </cell>
        </row>
        <row r="126">
          <cell r="C126" t="str">
            <v>10.0317.0436</v>
          </cell>
          <cell r="D126">
            <v>1475400</v>
          </cell>
        </row>
        <row r="127">
          <cell r="C127" t="str">
            <v>10.0319.0436</v>
          </cell>
          <cell r="D127">
            <v>1475400</v>
          </cell>
        </row>
        <row r="128">
          <cell r="C128" t="str">
            <v>10.0356.0436</v>
          </cell>
          <cell r="D128">
            <v>1475400</v>
          </cell>
        </row>
        <row r="129">
          <cell r="C129" t="str">
            <v>10.0357.0436</v>
          </cell>
          <cell r="D129">
            <v>1475400</v>
          </cell>
        </row>
        <row r="130">
          <cell r="C130" t="str">
            <v>10.0370.0436</v>
          </cell>
          <cell r="D130">
            <v>1475400</v>
          </cell>
        </row>
        <row r="131">
          <cell r="C131" t="str">
            <v>10.0371.0436</v>
          </cell>
          <cell r="D131">
            <v>1475400</v>
          </cell>
        </row>
        <row r="132">
          <cell r="C132" t="str">
            <v>10.0372.0436</v>
          </cell>
          <cell r="D132">
            <v>1475400</v>
          </cell>
        </row>
        <row r="133">
          <cell r="C133" t="str">
            <v>10.0378.0436</v>
          </cell>
          <cell r="D133">
            <v>1475400</v>
          </cell>
        </row>
        <row r="134">
          <cell r="C134" t="str">
            <v>10.0383.0436</v>
          </cell>
          <cell r="D134">
            <v>1475400</v>
          </cell>
        </row>
        <row r="135">
          <cell r="C135" t="str">
            <v>10.0403.0436</v>
          </cell>
          <cell r="D135">
            <v>1475400</v>
          </cell>
        </row>
        <row r="136">
          <cell r="C136" t="str">
            <v>27.0367.0436</v>
          </cell>
          <cell r="D136">
            <v>1475400</v>
          </cell>
        </row>
        <row r="137">
          <cell r="C137" t="str">
            <v>03.2948.0437</v>
          </cell>
          <cell r="D137">
            <v>3703900</v>
          </cell>
        </row>
        <row r="138">
          <cell r="C138" t="str">
            <v>03.3554.0437</v>
          </cell>
          <cell r="D138">
            <v>3703900</v>
          </cell>
        </row>
        <row r="139">
          <cell r="C139" t="str">
            <v>03.4227.0437</v>
          </cell>
          <cell r="D139">
            <v>3703900</v>
          </cell>
        </row>
        <row r="140">
          <cell r="C140" t="str">
            <v>10.0384.0437</v>
          </cell>
          <cell r="D140">
            <v>3703900</v>
          </cell>
        </row>
        <row r="141">
          <cell r="C141" t="str">
            <v>28.0292.0437</v>
          </cell>
          <cell r="D141">
            <v>3703900</v>
          </cell>
        </row>
        <row r="142">
          <cell r="C142" t="str">
            <v>03.3327.0459</v>
          </cell>
          <cell r="D142">
            <v>2277400</v>
          </cell>
        </row>
        <row r="143">
          <cell r="C143" t="str">
            <v>10.0473.0459</v>
          </cell>
          <cell r="D143">
            <v>2277400</v>
          </cell>
        </row>
        <row r="144">
          <cell r="C144" t="str">
            <v>10.0475.0459</v>
          </cell>
          <cell r="D144">
            <v>2277400</v>
          </cell>
        </row>
        <row r="145">
          <cell r="C145" t="str">
            <v>10.0476.0459</v>
          </cell>
          <cell r="D145">
            <v>2277400</v>
          </cell>
        </row>
        <row r="146">
          <cell r="C146" t="str">
            <v>10.0506.0459</v>
          </cell>
          <cell r="D146">
            <v>2277400</v>
          </cell>
        </row>
        <row r="147">
          <cell r="C147" t="str">
            <v>10.0507.0459</v>
          </cell>
          <cell r="D147">
            <v>2277400</v>
          </cell>
        </row>
        <row r="148">
          <cell r="C148" t="str">
            <v>10.0508.0459</v>
          </cell>
          <cell r="D148">
            <v>2277400</v>
          </cell>
        </row>
        <row r="149">
          <cell r="C149" t="str">
            <v>10.0510.0459</v>
          </cell>
          <cell r="D149">
            <v>2277400</v>
          </cell>
        </row>
        <row r="150">
          <cell r="C150" t="str">
            <v>27.0175.0459</v>
          </cell>
          <cell r="D150">
            <v>2277400</v>
          </cell>
        </row>
        <row r="151">
          <cell r="C151" t="str">
            <v>27.0206.0459</v>
          </cell>
          <cell r="D151">
            <v>2277400</v>
          </cell>
        </row>
        <row r="152">
          <cell r="C152" t="str">
            <v>27.0207.0459</v>
          </cell>
          <cell r="D152">
            <v>2277400</v>
          </cell>
        </row>
        <row r="153">
          <cell r="C153" t="str">
            <v>27.208b.0459</v>
          </cell>
          <cell r="D153">
            <v>2277400</v>
          </cell>
        </row>
        <row r="154">
          <cell r="C154" t="str">
            <v>27.0227.0459</v>
          </cell>
          <cell r="D154">
            <v>2277400</v>
          </cell>
        </row>
        <row r="155">
          <cell r="C155" t="str">
            <v>27.0229.0459</v>
          </cell>
          <cell r="D155">
            <v>2277400</v>
          </cell>
        </row>
        <row r="156">
          <cell r="C156" t="str">
            <v>03.4064.0462</v>
          </cell>
          <cell r="D156">
            <v>3692400</v>
          </cell>
        </row>
        <row r="157">
          <cell r="C157" t="str">
            <v>03.4065.0462</v>
          </cell>
          <cell r="D157">
            <v>3692400</v>
          </cell>
        </row>
        <row r="158">
          <cell r="C158" t="str">
            <v>27.0183.0462</v>
          </cell>
          <cell r="D158">
            <v>3692400</v>
          </cell>
        </row>
        <row r="159">
          <cell r="C159" t="str">
            <v>27.0225.0462</v>
          </cell>
          <cell r="D159">
            <v>3692400</v>
          </cell>
        </row>
        <row r="160">
          <cell r="C160" t="str">
            <v>27.0226.0462</v>
          </cell>
          <cell r="D160">
            <v>3692400</v>
          </cell>
        </row>
        <row r="161">
          <cell r="C161" t="str">
            <v>27.0234.0462</v>
          </cell>
          <cell r="D161">
            <v>3692400</v>
          </cell>
        </row>
        <row r="162">
          <cell r="C162" t="str">
            <v>27.0235.0462</v>
          </cell>
          <cell r="D162">
            <v>3692400</v>
          </cell>
        </row>
        <row r="163">
          <cell r="C163" t="str">
            <v>03.2688.0464</v>
          </cell>
          <cell r="D163">
            <v>2367100</v>
          </cell>
        </row>
        <row r="164">
          <cell r="C164" t="str">
            <v>03.3394.0464</v>
          </cell>
          <cell r="D164">
            <v>2367100</v>
          </cell>
        </row>
        <row r="165">
          <cell r="C165" t="str">
            <v>03.3438.0464</v>
          </cell>
          <cell r="D165">
            <v>2367100</v>
          </cell>
        </row>
        <row r="166">
          <cell r="C166" t="str">
            <v>03.3443.0464</v>
          </cell>
          <cell r="D166">
            <v>2367100</v>
          </cell>
        </row>
        <row r="167">
          <cell r="C167" t="str">
            <v>03.3444.0464</v>
          </cell>
          <cell r="D167">
            <v>2367100</v>
          </cell>
        </row>
        <row r="168">
          <cell r="C168" t="str">
            <v>03.3454.0464</v>
          </cell>
          <cell r="D168">
            <v>2367100</v>
          </cell>
        </row>
        <row r="169">
          <cell r="C169" t="str">
            <v>03.3460.0464</v>
          </cell>
          <cell r="D169">
            <v>2367100</v>
          </cell>
        </row>
        <row r="170">
          <cell r="C170" t="str">
            <v>03.3482.0464</v>
          </cell>
          <cell r="D170">
            <v>2367100</v>
          </cell>
        </row>
        <row r="171">
          <cell r="C171" t="str">
            <v>03.3489.0464</v>
          </cell>
          <cell r="D171">
            <v>2367100</v>
          </cell>
        </row>
        <row r="172">
          <cell r="C172" t="str">
            <v>03.3498.0464</v>
          </cell>
          <cell r="D172">
            <v>2367100</v>
          </cell>
        </row>
        <row r="173">
          <cell r="C173" t="str">
            <v>10.0334.0464</v>
          </cell>
          <cell r="D173">
            <v>2367100</v>
          </cell>
        </row>
        <row r="174">
          <cell r="C174" t="str">
            <v>10.0453.0464</v>
          </cell>
          <cell r="D174">
            <v>2367100</v>
          </cell>
        </row>
        <row r="175">
          <cell r="C175" t="str">
            <v>10.0638.0464</v>
          </cell>
          <cell r="D175">
            <v>2367100</v>
          </cell>
        </row>
        <row r="176">
          <cell r="C176" t="str">
            <v>10.0641.0464</v>
          </cell>
          <cell r="D176">
            <v>2367100</v>
          </cell>
        </row>
        <row r="177">
          <cell r="C177" t="str">
            <v>10.0642.0464</v>
          </cell>
          <cell r="D177">
            <v>2367100</v>
          </cell>
        </row>
        <row r="178">
          <cell r="C178" t="str">
            <v>10.0643.0464</v>
          </cell>
          <cell r="D178">
            <v>2367100</v>
          </cell>
        </row>
        <row r="179">
          <cell r="C179" t="str">
            <v>10.0644.0464</v>
          </cell>
          <cell r="D179">
            <v>2367100</v>
          </cell>
        </row>
        <row r="180">
          <cell r="C180" t="str">
            <v>10.0664.0464</v>
          </cell>
          <cell r="D180">
            <v>2367100</v>
          </cell>
        </row>
        <row r="181">
          <cell r="C181" t="str">
            <v>10.0669.0464</v>
          </cell>
          <cell r="D181">
            <v>2367100</v>
          </cell>
        </row>
        <row r="182">
          <cell r="C182" t="str">
            <v>27.0170.0464</v>
          </cell>
          <cell r="D182">
            <v>2367100</v>
          </cell>
        </row>
        <row r="183">
          <cell r="C183" t="str">
            <v>27.0172.0464</v>
          </cell>
          <cell r="D183">
            <v>2367100</v>
          </cell>
        </row>
        <row r="184">
          <cell r="C184" t="str">
            <v>03.2671.0491</v>
          </cell>
          <cell r="D184">
            <v>2276100</v>
          </cell>
        </row>
        <row r="185">
          <cell r="C185" t="str">
            <v>03.2675.0491</v>
          </cell>
          <cell r="D185">
            <v>2276100</v>
          </cell>
        </row>
        <row r="186">
          <cell r="C186" t="str">
            <v>03.3289.0491</v>
          </cell>
          <cell r="D186">
            <v>2276100</v>
          </cell>
        </row>
        <row r="187">
          <cell r="C187" t="str">
            <v>03.3292.0491</v>
          </cell>
          <cell r="D187">
            <v>2276100</v>
          </cell>
        </row>
        <row r="188">
          <cell r="C188" t="str">
            <v>03.3297.0491</v>
          </cell>
          <cell r="D188">
            <v>2276100</v>
          </cell>
        </row>
        <row r="189">
          <cell r="C189" t="str">
            <v>03.3315.0491</v>
          </cell>
          <cell r="D189">
            <v>2276100</v>
          </cell>
        </row>
        <row r="190">
          <cell r="C190" t="str">
            <v>03.3316.0491</v>
          </cell>
          <cell r="D190">
            <v>2276100</v>
          </cell>
        </row>
        <row r="191">
          <cell r="C191" t="str">
            <v>03.3402.0491</v>
          </cell>
          <cell r="D191">
            <v>2276100</v>
          </cell>
        </row>
        <row r="192">
          <cell r="C192" t="str">
            <v>03.3565.0491</v>
          </cell>
          <cell r="D192">
            <v>2276100</v>
          </cell>
        </row>
        <row r="193">
          <cell r="C193" t="str">
            <v>03.3598.0491</v>
          </cell>
          <cell r="D193">
            <v>2276100</v>
          </cell>
        </row>
        <row r="194">
          <cell r="C194" t="str">
            <v>03.3919.0491</v>
          </cell>
          <cell r="D194">
            <v>2276100</v>
          </cell>
        </row>
        <row r="195">
          <cell r="C195" t="str">
            <v>10.0416.0491</v>
          </cell>
          <cell r="D195">
            <v>2276100</v>
          </cell>
        </row>
        <row r="196">
          <cell r="C196" t="str">
            <v>10.0417.0491</v>
          </cell>
          <cell r="D196">
            <v>2276100</v>
          </cell>
        </row>
        <row r="197">
          <cell r="C197" t="str">
            <v>10.0451.0491</v>
          </cell>
          <cell r="D197">
            <v>2276100</v>
          </cell>
        </row>
        <row r="198">
          <cell r="C198" t="str">
            <v>10.0452.0491</v>
          </cell>
          <cell r="D198">
            <v>2276100</v>
          </cell>
        </row>
        <row r="199">
          <cell r="C199" t="str">
            <v>10.0479.0491</v>
          </cell>
          <cell r="D199">
            <v>2276100</v>
          </cell>
        </row>
        <row r="200">
          <cell r="C200" t="str">
            <v>10.0511.0491</v>
          </cell>
          <cell r="D200">
            <v>2276100</v>
          </cell>
        </row>
        <row r="201">
          <cell r="C201" t="str">
            <v>10.0524.0491</v>
          </cell>
          <cell r="D201">
            <v>2276100</v>
          </cell>
        </row>
        <row r="202">
          <cell r="C202" t="str">
            <v>10.0525.0491</v>
          </cell>
          <cell r="D202">
            <v>2276100</v>
          </cell>
        </row>
        <row r="203">
          <cell r="C203" t="str">
            <v>10.0564.0491</v>
          </cell>
          <cell r="D203">
            <v>2276100</v>
          </cell>
        </row>
        <row r="204">
          <cell r="C204" t="str">
            <v>10.0574.0491</v>
          </cell>
          <cell r="D204">
            <v>2276100</v>
          </cell>
        </row>
        <row r="205">
          <cell r="C205" t="str">
            <v>10.0618.0491</v>
          </cell>
          <cell r="D205">
            <v>2276100</v>
          </cell>
        </row>
        <row r="206">
          <cell r="C206" t="str">
            <v>10.0701.0491</v>
          </cell>
          <cell r="D206">
            <v>2276100</v>
          </cell>
        </row>
        <row r="207">
          <cell r="C207" t="str">
            <v>12.0203.0491</v>
          </cell>
          <cell r="D207">
            <v>2276100</v>
          </cell>
        </row>
        <row r="208">
          <cell r="C208" t="str">
            <v>12.0215.0491</v>
          </cell>
          <cell r="D208">
            <v>2276100</v>
          </cell>
        </row>
        <row r="209">
          <cell r="C209" t="str">
            <v>03.3381.0492</v>
          </cell>
          <cell r="D209">
            <v>2816800</v>
          </cell>
        </row>
        <row r="210">
          <cell r="C210" t="str">
            <v>03.3384.0492</v>
          </cell>
          <cell r="D210">
            <v>2816800</v>
          </cell>
        </row>
        <row r="211">
          <cell r="C211" t="str">
            <v>03.3395.0492</v>
          </cell>
          <cell r="D211">
            <v>2816800</v>
          </cell>
        </row>
        <row r="212">
          <cell r="C212" t="str">
            <v>03.3396.0492</v>
          </cell>
          <cell r="D212">
            <v>2816800</v>
          </cell>
        </row>
        <row r="213">
          <cell r="C213" t="str">
            <v>03.3397.0492</v>
          </cell>
          <cell r="D213">
            <v>2816800</v>
          </cell>
        </row>
        <row r="214">
          <cell r="C214" t="str">
            <v>03.3401.0492</v>
          </cell>
          <cell r="D214">
            <v>2816800</v>
          </cell>
        </row>
        <row r="215">
          <cell r="C215" t="str">
            <v>03.3589.0492</v>
          </cell>
          <cell r="D215">
            <v>2816800</v>
          </cell>
        </row>
        <row r="216">
          <cell r="C216" t="str">
            <v>03.3590.0492</v>
          </cell>
          <cell r="D216">
            <v>2816800</v>
          </cell>
        </row>
        <row r="217">
          <cell r="C217" t="str">
            <v>03.3599.0492</v>
          </cell>
          <cell r="D217">
            <v>2816800</v>
          </cell>
        </row>
        <row r="218">
          <cell r="C218" t="str">
            <v>10.0679.0492</v>
          </cell>
          <cell r="D218">
            <v>2816800</v>
          </cell>
        </row>
        <row r="219">
          <cell r="C219" t="str">
            <v>10.0680.0492</v>
          </cell>
          <cell r="D219">
            <v>2816800</v>
          </cell>
        </row>
        <row r="220">
          <cell r="C220" t="str">
            <v>10.0681.0492</v>
          </cell>
          <cell r="D220">
            <v>2816800</v>
          </cell>
        </row>
        <row r="221">
          <cell r="C221" t="str">
            <v>10.0682.0492</v>
          </cell>
          <cell r="D221">
            <v>2816800</v>
          </cell>
        </row>
        <row r="222">
          <cell r="C222" t="str">
            <v>10.0683.0492</v>
          </cell>
          <cell r="D222">
            <v>2816800</v>
          </cell>
        </row>
        <row r="223">
          <cell r="C223" t="str">
            <v>10.0684.0492</v>
          </cell>
          <cell r="D223">
            <v>2816800</v>
          </cell>
        </row>
        <row r="224">
          <cell r="C224" t="str">
            <v>10.0685.0492</v>
          </cell>
          <cell r="D224">
            <v>2816800</v>
          </cell>
        </row>
        <row r="225">
          <cell r="C225" t="str">
            <v>10.0686.0492</v>
          </cell>
          <cell r="D225">
            <v>2816800</v>
          </cell>
        </row>
        <row r="226">
          <cell r="C226" t="str">
            <v>10.0687.0492</v>
          </cell>
          <cell r="D226">
            <v>2816800</v>
          </cell>
        </row>
        <row r="227">
          <cell r="C227" t="str">
            <v>10.0695.0492</v>
          </cell>
          <cell r="D227">
            <v>2816800</v>
          </cell>
        </row>
        <row r="228">
          <cell r="C228" t="str">
            <v>03.3282.0493</v>
          </cell>
          <cell r="D228">
            <v>2432400</v>
          </cell>
        </row>
        <row r="229">
          <cell r="C229" t="str">
            <v>03.3283.0493</v>
          </cell>
          <cell r="D229">
            <v>2432400</v>
          </cell>
        </row>
        <row r="230">
          <cell r="C230" t="str">
            <v>03.3330.0493</v>
          </cell>
          <cell r="D230">
            <v>2432400</v>
          </cell>
        </row>
        <row r="231">
          <cell r="C231" t="str">
            <v>03.3332.0493</v>
          </cell>
          <cell r="D231">
            <v>2432400</v>
          </cell>
        </row>
        <row r="232">
          <cell r="C232" t="str">
            <v>03.3385.0493</v>
          </cell>
          <cell r="D232">
            <v>2432400</v>
          </cell>
        </row>
        <row r="233">
          <cell r="C233" t="str">
            <v>03.3416.0493</v>
          </cell>
          <cell r="D233">
            <v>2432400</v>
          </cell>
        </row>
        <row r="234">
          <cell r="C234" t="str">
            <v>03.3458.0493</v>
          </cell>
          <cell r="D234">
            <v>2432400</v>
          </cell>
        </row>
        <row r="235">
          <cell r="C235" t="str">
            <v>03.3815.0493</v>
          </cell>
          <cell r="D235">
            <v>2432400</v>
          </cell>
        </row>
        <row r="236">
          <cell r="C236" t="str">
            <v>04.0028.0493</v>
          </cell>
          <cell r="D236">
            <v>2432400</v>
          </cell>
        </row>
        <row r="237">
          <cell r="C237" t="str">
            <v>04.0029.0493</v>
          </cell>
          <cell r="D237">
            <v>2432400</v>
          </cell>
        </row>
        <row r="238">
          <cell r="C238" t="str">
            <v>10.0418.0493</v>
          </cell>
          <cell r="D238">
            <v>2432400</v>
          </cell>
        </row>
        <row r="239">
          <cell r="C239" t="str">
            <v>10.0492.0493</v>
          </cell>
          <cell r="D239">
            <v>2432400</v>
          </cell>
        </row>
        <row r="240">
          <cell r="C240" t="str">
            <v>10.0509.0493</v>
          </cell>
          <cell r="D240">
            <v>2432400</v>
          </cell>
        </row>
        <row r="241">
          <cell r="C241" t="str">
            <v>10.0616.0493</v>
          </cell>
          <cell r="D241">
            <v>2432400</v>
          </cell>
        </row>
        <row r="242">
          <cell r="C242" t="str">
            <v>10.0617.0493</v>
          </cell>
          <cell r="D242">
            <v>2432400</v>
          </cell>
        </row>
        <row r="243">
          <cell r="C243" t="str">
            <v>03.3348.0494</v>
          </cell>
          <cell r="D243">
            <v>2276400</v>
          </cell>
        </row>
        <row r="244">
          <cell r="C244" t="str">
            <v>03.3349.0494</v>
          </cell>
          <cell r="D244">
            <v>2276400</v>
          </cell>
        </row>
        <row r="245">
          <cell r="C245" t="str">
            <v>03.3350.0494</v>
          </cell>
          <cell r="D245">
            <v>2276400</v>
          </cell>
        </row>
        <row r="246">
          <cell r="C246" t="str">
            <v>03.3359.0494</v>
          </cell>
          <cell r="D246">
            <v>2276400</v>
          </cell>
        </row>
        <row r="247">
          <cell r="C247" t="str">
            <v>03.3364.0494</v>
          </cell>
          <cell r="D247">
            <v>2276400</v>
          </cell>
        </row>
        <row r="248">
          <cell r="C248" t="str">
            <v>03.3365.0494</v>
          </cell>
          <cell r="D248">
            <v>2276400</v>
          </cell>
        </row>
        <row r="249">
          <cell r="C249" t="str">
            <v>03.3366.0494</v>
          </cell>
          <cell r="D249">
            <v>2276400</v>
          </cell>
        </row>
        <row r="250">
          <cell r="C250" t="str">
            <v>03.3367.0494</v>
          </cell>
          <cell r="D250">
            <v>2276400</v>
          </cell>
        </row>
        <row r="251">
          <cell r="C251" t="str">
            <v>03.3368.0494</v>
          </cell>
          <cell r="D251">
            <v>2276400</v>
          </cell>
        </row>
        <row r="252">
          <cell r="C252" t="str">
            <v>03.3369.0494</v>
          </cell>
          <cell r="D252">
            <v>2276400</v>
          </cell>
        </row>
        <row r="253">
          <cell r="C253" t="str">
            <v>03.3370.0494</v>
          </cell>
          <cell r="D253">
            <v>2276400</v>
          </cell>
        </row>
        <row r="254">
          <cell r="C254" t="str">
            <v>03.3371.0494</v>
          </cell>
          <cell r="D254">
            <v>2276400</v>
          </cell>
        </row>
        <row r="255">
          <cell r="C255" t="str">
            <v>03.3377.0494</v>
          </cell>
          <cell r="D255">
            <v>2276400</v>
          </cell>
        </row>
        <row r="256">
          <cell r="C256" t="str">
            <v>03.3378.0494</v>
          </cell>
          <cell r="D256">
            <v>2276400</v>
          </cell>
        </row>
        <row r="257">
          <cell r="C257" t="str">
            <v>03.3379.0494</v>
          </cell>
          <cell r="D257">
            <v>2276400</v>
          </cell>
        </row>
        <row r="258">
          <cell r="C258" t="str">
            <v>10.0533.0494</v>
          </cell>
          <cell r="D258">
            <v>2276400</v>
          </cell>
        </row>
        <row r="259">
          <cell r="C259" t="str">
            <v>10.0539.0494</v>
          </cell>
          <cell r="D259">
            <v>2276400</v>
          </cell>
        </row>
        <row r="260">
          <cell r="C260" t="str">
            <v>10.0547.0494</v>
          </cell>
          <cell r="D260">
            <v>2276400</v>
          </cell>
        </row>
        <row r="261">
          <cell r="C261" t="str">
            <v>10.0548.0494</v>
          </cell>
          <cell r="D261">
            <v>2276400</v>
          </cell>
        </row>
        <row r="262">
          <cell r="C262" t="str">
            <v>10.0549.0494</v>
          </cell>
          <cell r="D262">
            <v>2276400</v>
          </cell>
        </row>
        <row r="263">
          <cell r="C263" t="str">
            <v>10.0550.0494</v>
          </cell>
          <cell r="D263">
            <v>2276400</v>
          </cell>
        </row>
        <row r="264">
          <cell r="C264" t="str">
            <v>10.0551.0494</v>
          </cell>
          <cell r="D264">
            <v>2276400</v>
          </cell>
        </row>
        <row r="265">
          <cell r="C265" t="str">
            <v>10.0554.0494</v>
          </cell>
          <cell r="D265">
            <v>2276400</v>
          </cell>
        </row>
        <row r="266">
          <cell r="C266" t="str">
            <v>10.0555.0494</v>
          </cell>
          <cell r="D266">
            <v>2276400</v>
          </cell>
        </row>
        <row r="267">
          <cell r="C267" t="str">
            <v>10.0556.0494</v>
          </cell>
          <cell r="D267">
            <v>2276400</v>
          </cell>
        </row>
        <row r="268">
          <cell r="C268" t="str">
            <v>10.0557.0494</v>
          </cell>
          <cell r="D268">
            <v>2276400</v>
          </cell>
        </row>
        <row r="269">
          <cell r="C269" t="str">
            <v>10.0558.0494</v>
          </cell>
          <cell r="D269">
            <v>2276400</v>
          </cell>
        </row>
        <row r="270">
          <cell r="C270" t="str">
            <v>10.0559.0494</v>
          </cell>
          <cell r="D270">
            <v>2276400</v>
          </cell>
        </row>
        <row r="271">
          <cell r="C271" t="str">
            <v>10.0561.0494</v>
          </cell>
          <cell r="D271">
            <v>2276400</v>
          </cell>
        </row>
        <row r="272">
          <cell r="C272" t="str">
            <v>10.0562.0494</v>
          </cell>
          <cell r="D272">
            <v>2276400</v>
          </cell>
        </row>
        <row r="273">
          <cell r="C273" t="str">
            <v>10.0563.0494</v>
          </cell>
          <cell r="D273">
            <v>2276400</v>
          </cell>
        </row>
        <row r="274">
          <cell r="C274" t="str">
            <v>03.2744.0534</v>
          </cell>
          <cell r="D274">
            <v>3175400</v>
          </cell>
        </row>
        <row r="275">
          <cell r="C275" t="str">
            <v>03.2745.0534</v>
          </cell>
          <cell r="D275">
            <v>3175400</v>
          </cell>
        </row>
        <row r="276">
          <cell r="C276" t="str">
            <v>03.2746.0534</v>
          </cell>
          <cell r="D276">
            <v>3175400</v>
          </cell>
        </row>
        <row r="277">
          <cell r="C277" t="str">
            <v>03.2747.0534</v>
          </cell>
          <cell r="D277">
            <v>3175400</v>
          </cell>
        </row>
        <row r="278">
          <cell r="C278" t="str">
            <v>03.2748.0534</v>
          </cell>
          <cell r="D278">
            <v>3175400</v>
          </cell>
        </row>
        <row r="279">
          <cell r="C279" t="str">
            <v>03.2749.0534</v>
          </cell>
          <cell r="D279">
            <v>3175400</v>
          </cell>
        </row>
        <row r="280">
          <cell r="C280" t="str">
            <v>03.2750.0534</v>
          </cell>
          <cell r="D280">
            <v>3175400</v>
          </cell>
        </row>
        <row r="281">
          <cell r="C281" t="str">
            <v>03.2759.0534</v>
          </cell>
          <cell r="D281">
            <v>3175400</v>
          </cell>
        </row>
        <row r="282">
          <cell r="C282" t="str">
            <v>03.3648.0534</v>
          </cell>
          <cell r="D282">
            <v>3175400</v>
          </cell>
        </row>
        <row r="283">
          <cell r="C283" t="str">
            <v>03.3668.0534</v>
          </cell>
          <cell r="D283">
            <v>3175400</v>
          </cell>
        </row>
        <row r="284">
          <cell r="C284" t="str">
            <v>03.3680.0534</v>
          </cell>
          <cell r="D284">
            <v>3175400</v>
          </cell>
        </row>
        <row r="285">
          <cell r="C285" t="str">
            <v>03.3681.0534</v>
          </cell>
          <cell r="D285">
            <v>3175400</v>
          </cell>
        </row>
        <row r="286">
          <cell r="C286" t="str">
            <v>03.3682.0534</v>
          </cell>
          <cell r="D286">
            <v>3175400</v>
          </cell>
        </row>
        <row r="287">
          <cell r="C287" t="str">
            <v>03.3683.0534</v>
          </cell>
          <cell r="D287">
            <v>3175400</v>
          </cell>
        </row>
        <row r="288">
          <cell r="C288" t="str">
            <v>03.3723.0534</v>
          </cell>
          <cell r="D288">
            <v>3175400</v>
          </cell>
        </row>
        <row r="289">
          <cell r="C289" t="str">
            <v>03.3726.0534</v>
          </cell>
          <cell r="D289">
            <v>3175400</v>
          </cell>
        </row>
        <row r="290">
          <cell r="C290" t="str">
            <v>03.3740.0534</v>
          </cell>
          <cell r="D290">
            <v>3175400</v>
          </cell>
        </row>
        <row r="291">
          <cell r="C291" t="str">
            <v>03.3755.0534</v>
          </cell>
          <cell r="D291">
            <v>3175400</v>
          </cell>
        </row>
        <row r="292">
          <cell r="C292" t="str">
            <v>03.3775.0534</v>
          </cell>
          <cell r="D292">
            <v>3175400</v>
          </cell>
        </row>
        <row r="293">
          <cell r="C293" t="str">
            <v>03.3792.0534</v>
          </cell>
          <cell r="D293">
            <v>3175400</v>
          </cell>
        </row>
        <row r="294">
          <cell r="C294" t="str">
            <v>03.3795.0534</v>
          </cell>
          <cell r="D294">
            <v>3175400</v>
          </cell>
        </row>
        <row r="295">
          <cell r="C295" t="str">
            <v>03.3796.0534</v>
          </cell>
          <cell r="D295">
            <v>3175400</v>
          </cell>
        </row>
        <row r="296">
          <cell r="C296" t="str">
            <v>10.0863.0534</v>
          </cell>
          <cell r="D296">
            <v>3175400</v>
          </cell>
        </row>
        <row r="297">
          <cell r="C297" t="str">
            <v>10.0942.0534</v>
          </cell>
          <cell r="D297">
            <v>3175400</v>
          </cell>
        </row>
        <row r="298">
          <cell r="C298" t="str">
            <v>10.0943.0534</v>
          </cell>
          <cell r="D298">
            <v>3175400</v>
          </cell>
        </row>
        <row r="299">
          <cell r="C299" t="str">
            <v>11.0072.0534</v>
          </cell>
          <cell r="D299">
            <v>3175400</v>
          </cell>
        </row>
        <row r="300">
          <cell r="C300" t="str">
            <v>11.0073.0534</v>
          </cell>
          <cell r="D300">
            <v>3175400</v>
          </cell>
        </row>
        <row r="301">
          <cell r="C301" t="str">
            <v>11.0074.0534</v>
          </cell>
          <cell r="D301">
            <v>3175400</v>
          </cell>
        </row>
        <row r="302">
          <cell r="C302" t="str">
            <v>12.0326.0534</v>
          </cell>
          <cell r="D302">
            <v>3175400</v>
          </cell>
        </row>
        <row r="303">
          <cell r="C303" t="str">
            <v>12.0327.0534</v>
          </cell>
          <cell r="D303">
            <v>3175400</v>
          </cell>
        </row>
        <row r="304">
          <cell r="C304" t="str">
            <v>12.0328.0534</v>
          </cell>
          <cell r="D304">
            <v>3175400</v>
          </cell>
        </row>
        <row r="305">
          <cell r="C305" t="str">
            <v>12.0329.0534</v>
          </cell>
          <cell r="D305">
            <v>3175400</v>
          </cell>
        </row>
        <row r="306">
          <cell r="C306" t="str">
            <v>12.0334.0534</v>
          </cell>
          <cell r="D306">
            <v>3175400</v>
          </cell>
        </row>
        <row r="307">
          <cell r="C307" t="str">
            <v>12.0335.0534</v>
          </cell>
          <cell r="D307">
            <v>3175400</v>
          </cell>
        </row>
        <row r="308">
          <cell r="C308" t="str">
            <v>12.0336.0534</v>
          </cell>
          <cell r="D308">
            <v>3175400</v>
          </cell>
        </row>
        <row r="309">
          <cell r="C309" t="str">
            <v>03.3661.0548</v>
          </cell>
          <cell r="D309">
            <v>3577600</v>
          </cell>
        </row>
        <row r="310">
          <cell r="C310" t="str">
            <v>03.3664.0548</v>
          </cell>
          <cell r="D310">
            <v>3577600</v>
          </cell>
        </row>
        <row r="311">
          <cell r="C311" t="str">
            <v>03.3669.0548</v>
          </cell>
          <cell r="D311">
            <v>3577600</v>
          </cell>
        </row>
        <row r="312">
          <cell r="C312" t="str">
            <v>03.3722.0548</v>
          </cell>
          <cell r="D312">
            <v>3577600</v>
          </cell>
        </row>
        <row r="313">
          <cell r="C313" t="str">
            <v>03.3728.0548</v>
          </cell>
          <cell r="D313">
            <v>3577600</v>
          </cell>
        </row>
        <row r="314">
          <cell r="C314" t="str">
            <v>03.3880.0548</v>
          </cell>
          <cell r="D314">
            <v>3577600</v>
          </cell>
        </row>
        <row r="315">
          <cell r="C315" t="str">
            <v>10.0734.0548</v>
          </cell>
          <cell r="D315">
            <v>3577600</v>
          </cell>
        </row>
        <row r="316">
          <cell r="C316" t="str">
            <v>10.0735.0548</v>
          </cell>
          <cell r="D316">
            <v>3577600</v>
          </cell>
        </row>
        <row r="317">
          <cell r="C317" t="str">
            <v>10.0744.0548</v>
          </cell>
          <cell r="D317">
            <v>3577600</v>
          </cell>
        </row>
        <row r="318">
          <cell r="C318" t="str">
            <v>10.0755.0548</v>
          </cell>
          <cell r="D318">
            <v>3577600</v>
          </cell>
        </row>
        <row r="319">
          <cell r="C319" t="str">
            <v>10.0772.0548</v>
          </cell>
          <cell r="D319">
            <v>3577600</v>
          </cell>
        </row>
        <row r="320">
          <cell r="C320" t="str">
            <v>10.0773.0548</v>
          </cell>
          <cell r="D320">
            <v>3577600</v>
          </cell>
        </row>
        <row r="321">
          <cell r="C321" t="str">
            <v>10.0790.0548</v>
          </cell>
          <cell r="D321">
            <v>3577600</v>
          </cell>
        </row>
        <row r="322">
          <cell r="C322" t="str">
            <v>10.0791.0548</v>
          </cell>
          <cell r="D322">
            <v>3577600</v>
          </cell>
        </row>
        <row r="323">
          <cell r="C323" t="str">
            <v>10.0796.0548</v>
          </cell>
          <cell r="D323">
            <v>3577600</v>
          </cell>
        </row>
        <row r="324">
          <cell r="C324" t="str">
            <v>10.0797.0548</v>
          </cell>
          <cell r="D324">
            <v>3577600</v>
          </cell>
        </row>
        <row r="325">
          <cell r="C325" t="str">
            <v>10.0804.0548</v>
          </cell>
          <cell r="D325">
            <v>3577600</v>
          </cell>
        </row>
        <row r="326">
          <cell r="C326" t="str">
            <v>10.0869.0548</v>
          </cell>
          <cell r="D326">
            <v>3577600</v>
          </cell>
        </row>
        <row r="327">
          <cell r="C327" t="str">
            <v>10.0871.0548</v>
          </cell>
          <cell r="D327">
            <v>3577600</v>
          </cell>
        </row>
        <row r="328">
          <cell r="C328" t="str">
            <v>10.0872.0548</v>
          </cell>
          <cell r="D328">
            <v>3577600</v>
          </cell>
        </row>
        <row r="329">
          <cell r="C329" t="str">
            <v>10.0873.0548</v>
          </cell>
          <cell r="D329">
            <v>3577600</v>
          </cell>
        </row>
        <row r="330">
          <cell r="C330" t="str">
            <v>10.0904.0548</v>
          </cell>
          <cell r="D330">
            <v>3577600</v>
          </cell>
        </row>
        <row r="331">
          <cell r="C331" t="str">
            <v>10.0906.0548</v>
          </cell>
          <cell r="D331">
            <v>3577600</v>
          </cell>
        </row>
        <row r="332">
          <cell r="C332" t="str">
            <v>10.0909.0548</v>
          </cell>
          <cell r="D332">
            <v>3577600</v>
          </cell>
        </row>
        <row r="333">
          <cell r="C333" t="str">
            <v>10.0910.0548</v>
          </cell>
          <cell r="D333">
            <v>3577600</v>
          </cell>
        </row>
        <row r="334">
          <cell r="C334" t="str">
            <v>10.0911.0548</v>
          </cell>
          <cell r="D334">
            <v>3577600</v>
          </cell>
        </row>
        <row r="335">
          <cell r="C335" t="str">
            <v>10.0948.0548</v>
          </cell>
          <cell r="D335">
            <v>3577600</v>
          </cell>
        </row>
        <row r="336">
          <cell r="C336" t="str">
            <v>10.0949.0548</v>
          </cell>
          <cell r="D336">
            <v>3577600</v>
          </cell>
        </row>
        <row r="337">
          <cell r="C337" t="str">
            <v>03.3724.0549</v>
          </cell>
          <cell r="D337">
            <v>3262000</v>
          </cell>
        </row>
        <row r="338">
          <cell r="C338" t="str">
            <v>04.0056.0549</v>
          </cell>
          <cell r="D338">
            <v>3262000</v>
          </cell>
        </row>
        <row r="339">
          <cell r="C339" t="str">
            <v>10.0845.0549</v>
          </cell>
          <cell r="D339">
            <v>3262000</v>
          </cell>
        </row>
        <row r="340">
          <cell r="C340" t="str">
            <v>10.0846.0549</v>
          </cell>
          <cell r="D340">
            <v>3262000</v>
          </cell>
        </row>
        <row r="341">
          <cell r="C341" t="str">
            <v>10.0849.0549</v>
          </cell>
          <cell r="D341">
            <v>3262000</v>
          </cell>
        </row>
        <row r="342">
          <cell r="C342" t="str">
            <v>10.0950.0549</v>
          </cell>
          <cell r="D342">
            <v>3262000</v>
          </cell>
        </row>
        <row r="343">
          <cell r="C343" t="str">
            <v>10.0958.0549</v>
          </cell>
          <cell r="D343">
            <v>3262000</v>
          </cell>
        </row>
        <row r="344">
          <cell r="C344" t="str">
            <v>03.3645.0550</v>
          </cell>
          <cell r="D344">
            <v>3184700</v>
          </cell>
        </row>
        <row r="345">
          <cell r="C345" t="str">
            <v>03.3666.0550</v>
          </cell>
          <cell r="D345">
            <v>3184700</v>
          </cell>
        </row>
        <row r="346">
          <cell r="C346" t="str">
            <v>03.3670.0550</v>
          </cell>
          <cell r="D346">
            <v>3184700</v>
          </cell>
        </row>
        <row r="347">
          <cell r="C347" t="str">
            <v>03.3700.0550</v>
          </cell>
          <cell r="D347">
            <v>3184700</v>
          </cell>
        </row>
        <row r="348">
          <cell r="C348" t="str">
            <v>03.3701.0550</v>
          </cell>
          <cell r="D348">
            <v>3184700</v>
          </cell>
        </row>
        <row r="349">
          <cell r="C349" t="str">
            <v>03.3716.0550</v>
          </cell>
          <cell r="D349">
            <v>3184700</v>
          </cell>
        </row>
        <row r="350">
          <cell r="C350" t="str">
            <v>03.3742.0550</v>
          </cell>
          <cell r="D350">
            <v>3184700</v>
          </cell>
        </row>
        <row r="351">
          <cell r="C351" t="str">
            <v>03.3748.0550</v>
          </cell>
          <cell r="D351">
            <v>3184700</v>
          </cell>
        </row>
        <row r="352">
          <cell r="C352" t="str">
            <v>03.3750.0550</v>
          </cell>
          <cell r="D352">
            <v>3184700</v>
          </cell>
        </row>
        <row r="353">
          <cell r="C353" t="str">
            <v>03.3752.0550</v>
          </cell>
          <cell r="D353">
            <v>3184700</v>
          </cell>
        </row>
        <row r="354">
          <cell r="C354" t="str">
            <v>03.3753.0550</v>
          </cell>
          <cell r="D354">
            <v>3184700</v>
          </cell>
        </row>
        <row r="355">
          <cell r="C355" t="str">
            <v>03.4149.0550</v>
          </cell>
          <cell r="D355">
            <v>3184700</v>
          </cell>
        </row>
        <row r="356">
          <cell r="C356" t="str">
            <v>10.0843.0550</v>
          </cell>
          <cell r="D356">
            <v>3184700</v>
          </cell>
        </row>
        <row r="357">
          <cell r="C357" t="str">
            <v>10.0857.0550</v>
          </cell>
          <cell r="D357">
            <v>3184700</v>
          </cell>
        </row>
        <row r="358">
          <cell r="C358" t="str">
            <v>10.0900.0550</v>
          </cell>
          <cell r="D358">
            <v>3184700</v>
          </cell>
        </row>
        <row r="359">
          <cell r="C359" t="str">
            <v>10.0901.0550</v>
          </cell>
          <cell r="D359">
            <v>3184700</v>
          </cell>
        </row>
        <row r="360">
          <cell r="C360" t="str">
            <v>10.0902.0550</v>
          </cell>
          <cell r="D360">
            <v>3184700</v>
          </cell>
        </row>
        <row r="361">
          <cell r="C361" t="str">
            <v>10.0903.0550</v>
          </cell>
          <cell r="D361">
            <v>3184700</v>
          </cell>
        </row>
        <row r="362">
          <cell r="C362" t="str">
            <v>10.0928.0550</v>
          </cell>
          <cell r="D362">
            <v>3184700</v>
          </cell>
        </row>
        <row r="363">
          <cell r="C363" t="str">
            <v>10.0944.0550</v>
          </cell>
          <cell r="D363">
            <v>3184700</v>
          </cell>
        </row>
        <row r="364">
          <cell r="C364" t="str">
            <v>10.0945.0550</v>
          </cell>
          <cell r="D364">
            <v>3184700</v>
          </cell>
        </row>
        <row r="365">
          <cell r="C365" t="str">
            <v>03.3667.0551</v>
          </cell>
          <cell r="D365">
            <v>2390200</v>
          </cell>
        </row>
        <row r="366">
          <cell r="C366" t="str">
            <v>03.3671.0551</v>
          </cell>
          <cell r="D366">
            <v>2390200</v>
          </cell>
        </row>
        <row r="367">
          <cell r="C367" t="str">
            <v>03.3672.0551</v>
          </cell>
          <cell r="D367">
            <v>2390200</v>
          </cell>
        </row>
        <row r="368">
          <cell r="C368" t="str">
            <v>03.3813.0551</v>
          </cell>
          <cell r="D368">
            <v>2390200</v>
          </cell>
        </row>
        <row r="369">
          <cell r="C369" t="str">
            <v>04.0007.0551</v>
          </cell>
          <cell r="D369">
            <v>2390200</v>
          </cell>
        </row>
        <row r="370">
          <cell r="C370" t="str">
            <v>04.0012.0551</v>
          </cell>
          <cell r="D370">
            <v>2390200</v>
          </cell>
        </row>
        <row r="371">
          <cell r="C371" t="str">
            <v>04.0013.0551</v>
          </cell>
          <cell r="D371">
            <v>2390200</v>
          </cell>
        </row>
        <row r="372">
          <cell r="C372" t="str">
            <v>04.0014.0551</v>
          </cell>
          <cell r="D372">
            <v>2390200</v>
          </cell>
        </row>
        <row r="373">
          <cell r="C373" t="str">
            <v>04.0015.0551</v>
          </cell>
          <cell r="D373">
            <v>2390200</v>
          </cell>
        </row>
        <row r="374">
          <cell r="C374" t="str">
            <v>04.0016.0551</v>
          </cell>
          <cell r="D374">
            <v>2390200</v>
          </cell>
        </row>
        <row r="375">
          <cell r="C375" t="str">
            <v>04.0020.0551</v>
          </cell>
          <cell r="D375">
            <v>2390200</v>
          </cell>
        </row>
        <row r="376">
          <cell r="C376" t="str">
            <v>04.0022.0551</v>
          </cell>
          <cell r="D376">
            <v>2390200</v>
          </cell>
        </row>
        <row r="377">
          <cell r="C377" t="str">
            <v>04.0023.0551</v>
          </cell>
          <cell r="D377">
            <v>2390200</v>
          </cell>
        </row>
        <row r="378">
          <cell r="C378" t="str">
            <v>04.0024.0551</v>
          </cell>
          <cell r="D378">
            <v>2390200</v>
          </cell>
        </row>
        <row r="379">
          <cell r="C379" t="str">
            <v>10.0716.0551</v>
          </cell>
          <cell r="D379">
            <v>2390200</v>
          </cell>
        </row>
        <row r="380">
          <cell r="C380" t="str">
            <v>10.0847.0551</v>
          </cell>
          <cell r="D380">
            <v>2390200</v>
          </cell>
        </row>
        <row r="381">
          <cell r="C381" t="str">
            <v>10.0856.0551</v>
          </cell>
          <cell r="D381">
            <v>2390200</v>
          </cell>
        </row>
        <row r="382">
          <cell r="C382" t="str">
            <v>10.0907.0551</v>
          </cell>
          <cell r="D382">
            <v>2390200</v>
          </cell>
        </row>
        <row r="383">
          <cell r="C383" t="str">
            <v>10.0951.0551</v>
          </cell>
          <cell r="D383">
            <v>2390200</v>
          </cell>
        </row>
        <row r="384">
          <cell r="C384" t="str">
            <v>10.0956.0551</v>
          </cell>
          <cell r="D384">
            <v>2390200</v>
          </cell>
        </row>
        <row r="385">
          <cell r="C385" t="str">
            <v>10.0973.0551</v>
          </cell>
          <cell r="D385">
            <v>2390200</v>
          </cell>
        </row>
        <row r="386">
          <cell r="C386" t="str">
            <v>10.0974.0551</v>
          </cell>
          <cell r="D386">
            <v>2390200</v>
          </cell>
        </row>
        <row r="387">
          <cell r="C387" t="str">
            <v>10.0975.0551</v>
          </cell>
          <cell r="D387">
            <v>2390200</v>
          </cell>
        </row>
        <row r="388">
          <cell r="C388" t="str">
            <v>10.0982.0551</v>
          </cell>
          <cell r="D388">
            <v>2390200</v>
          </cell>
        </row>
        <row r="389">
          <cell r="C389" t="str">
            <v>10.0983.0551</v>
          </cell>
          <cell r="D389">
            <v>2390200</v>
          </cell>
        </row>
        <row r="390">
          <cell r="C390" t="str">
            <v>12.0333.0551</v>
          </cell>
          <cell r="D390">
            <v>2390200</v>
          </cell>
        </row>
        <row r="391">
          <cell r="C391" t="str">
            <v>03.3609.0553</v>
          </cell>
          <cell r="D391">
            <v>4357800</v>
          </cell>
        </row>
        <row r="392">
          <cell r="C392" t="str">
            <v>03.3610.0553</v>
          </cell>
          <cell r="D392">
            <v>4357800</v>
          </cell>
        </row>
        <row r="393">
          <cell r="C393" t="str">
            <v>03.3617.0553</v>
          </cell>
          <cell r="D393">
            <v>4357800</v>
          </cell>
        </row>
        <row r="394">
          <cell r="C394" t="str">
            <v>03.3621.0553</v>
          </cell>
          <cell r="D394">
            <v>4357800</v>
          </cell>
        </row>
        <row r="395">
          <cell r="C395" t="str">
            <v>03.3650.0553</v>
          </cell>
          <cell r="D395">
            <v>4357800</v>
          </cell>
        </row>
        <row r="396">
          <cell r="C396" t="str">
            <v>03.3886.0553</v>
          </cell>
          <cell r="D396">
            <v>4357800</v>
          </cell>
        </row>
        <row r="397">
          <cell r="C397" t="str">
            <v>03.3892.0553</v>
          </cell>
          <cell r="D397">
            <v>4357800</v>
          </cell>
        </row>
        <row r="398">
          <cell r="C398" t="str">
            <v>04.0002.0553</v>
          </cell>
          <cell r="D398">
            <v>4357800</v>
          </cell>
        </row>
        <row r="399">
          <cell r="C399" t="str">
            <v>10.0727.0553</v>
          </cell>
          <cell r="D399">
            <v>4357800</v>
          </cell>
        </row>
        <row r="400">
          <cell r="C400" t="str">
            <v>10.0968.0553</v>
          </cell>
          <cell r="D400">
            <v>4357800</v>
          </cell>
        </row>
        <row r="401">
          <cell r="C401" t="str">
            <v>10.0969.0553</v>
          </cell>
          <cell r="D401">
            <v>4357800</v>
          </cell>
        </row>
        <row r="402">
          <cell r="C402" t="str">
            <v>10.1039.0553</v>
          </cell>
          <cell r="D402">
            <v>4357800</v>
          </cell>
        </row>
        <row r="403">
          <cell r="C403" t="str">
            <v>10.1076.0553</v>
          </cell>
          <cell r="D403">
            <v>4357800</v>
          </cell>
        </row>
        <row r="404">
          <cell r="C404" t="str">
            <v>26.0034.0553</v>
          </cell>
          <cell r="D404">
            <v>4357800</v>
          </cell>
        </row>
        <row r="405">
          <cell r="C405" t="str">
            <v>28.0205.0553</v>
          </cell>
          <cell r="D405">
            <v>4357800</v>
          </cell>
        </row>
        <row r="406">
          <cell r="C406" t="str">
            <v>03.2500.0558</v>
          </cell>
          <cell r="D406">
            <v>3338600</v>
          </cell>
        </row>
        <row r="407">
          <cell r="C407" t="str">
            <v>03.2639.0558</v>
          </cell>
          <cell r="D407">
            <v>3338600</v>
          </cell>
        </row>
        <row r="408">
          <cell r="C408" t="str">
            <v>03.2643.0558</v>
          </cell>
          <cell r="D408">
            <v>3338600</v>
          </cell>
        </row>
        <row r="409">
          <cell r="C409" t="str">
            <v>03.2758.0558</v>
          </cell>
          <cell r="D409">
            <v>3338600</v>
          </cell>
        </row>
        <row r="410">
          <cell r="C410" t="str">
            <v>03.3651.0558</v>
          </cell>
          <cell r="D410">
            <v>3338600</v>
          </cell>
        </row>
        <row r="411">
          <cell r="C411" t="str">
            <v>10.0967.0558</v>
          </cell>
          <cell r="D411">
            <v>3338600</v>
          </cell>
        </row>
        <row r="412">
          <cell r="C412" t="str">
            <v>10.0971.0558</v>
          </cell>
          <cell r="D412">
            <v>3338600</v>
          </cell>
        </row>
        <row r="413">
          <cell r="C413" t="str">
            <v>12.0167.0558</v>
          </cell>
          <cell r="D413">
            <v>3338600</v>
          </cell>
        </row>
        <row r="414">
          <cell r="C414" t="str">
            <v>12.0173.0558</v>
          </cell>
          <cell r="D414">
            <v>3338600</v>
          </cell>
        </row>
        <row r="415">
          <cell r="C415" t="str">
            <v>12.0324.0558</v>
          </cell>
          <cell r="D415">
            <v>3338600</v>
          </cell>
        </row>
        <row r="416">
          <cell r="C416" t="str">
            <v>12.0325.0558</v>
          </cell>
          <cell r="D416">
            <v>3338600</v>
          </cell>
        </row>
        <row r="417">
          <cell r="C417" t="str">
            <v>12.0339.0558</v>
          </cell>
          <cell r="D417">
            <v>3338600</v>
          </cell>
        </row>
        <row r="418">
          <cell r="C418" t="str">
            <v>12.0340.0558</v>
          </cell>
          <cell r="D418">
            <v>3338600</v>
          </cell>
        </row>
        <row r="419">
          <cell r="C419" t="str">
            <v>03.3763.0559</v>
          </cell>
          <cell r="D419">
            <v>2604700</v>
          </cell>
        </row>
        <row r="420">
          <cell r="C420" t="str">
            <v>03.3803.0559</v>
          </cell>
          <cell r="D420">
            <v>2604700</v>
          </cell>
        </row>
        <row r="421">
          <cell r="C421" t="str">
            <v>03.3804.0559</v>
          </cell>
          <cell r="D421">
            <v>2604700</v>
          </cell>
        </row>
        <row r="422">
          <cell r="C422" t="str">
            <v>03.3819.0559</v>
          </cell>
          <cell r="D422">
            <v>2604700</v>
          </cell>
        </row>
        <row r="423">
          <cell r="C423" t="str">
            <v>10.0748.0559</v>
          </cell>
          <cell r="D423">
            <v>2604700</v>
          </cell>
        </row>
        <row r="424">
          <cell r="C424" t="str">
            <v>10.0749.0559</v>
          </cell>
          <cell r="D424">
            <v>2604700</v>
          </cell>
        </row>
        <row r="425">
          <cell r="C425" t="str">
            <v>10.0750.0559</v>
          </cell>
          <cell r="D425">
            <v>2604700</v>
          </cell>
        </row>
        <row r="426">
          <cell r="C426" t="str">
            <v>10.0751.0559</v>
          </cell>
          <cell r="D426">
            <v>2604700</v>
          </cell>
        </row>
        <row r="427">
          <cell r="C427" t="str">
            <v>10.0752.0559</v>
          </cell>
          <cell r="D427">
            <v>2604700</v>
          </cell>
        </row>
        <row r="428">
          <cell r="C428" t="str">
            <v>10.0774.0559</v>
          </cell>
          <cell r="D428">
            <v>2604700</v>
          </cell>
        </row>
        <row r="429">
          <cell r="C429" t="str">
            <v>10.0810.0559</v>
          </cell>
          <cell r="D429">
            <v>2604700</v>
          </cell>
        </row>
        <row r="430">
          <cell r="C430" t="str">
            <v>10.0811.0559</v>
          </cell>
          <cell r="D430">
            <v>2604700</v>
          </cell>
        </row>
        <row r="431">
          <cell r="C431" t="str">
            <v>10.0818.0559</v>
          </cell>
          <cell r="D431">
            <v>2604700</v>
          </cell>
        </row>
        <row r="432">
          <cell r="C432" t="str">
            <v>10.0824.0559</v>
          </cell>
          <cell r="D432">
            <v>2604700</v>
          </cell>
        </row>
        <row r="433">
          <cell r="C433" t="str">
            <v>10.0825.0559</v>
          </cell>
          <cell r="D433">
            <v>2604700</v>
          </cell>
        </row>
        <row r="434">
          <cell r="C434" t="str">
            <v>10.0826.0559</v>
          </cell>
          <cell r="D434">
            <v>2604700</v>
          </cell>
        </row>
        <row r="435">
          <cell r="C435" t="str">
            <v>10.0839.0559</v>
          </cell>
          <cell r="D435">
            <v>2604700</v>
          </cell>
        </row>
        <row r="436">
          <cell r="C436" t="str">
            <v>10.0840.0559</v>
          </cell>
          <cell r="D436">
            <v>2604700</v>
          </cell>
        </row>
        <row r="437">
          <cell r="C437" t="str">
            <v>10.0841.0559</v>
          </cell>
          <cell r="D437">
            <v>2604700</v>
          </cell>
        </row>
        <row r="438">
          <cell r="C438" t="str">
            <v>10.0842.0559</v>
          </cell>
          <cell r="D438">
            <v>2604700</v>
          </cell>
        </row>
        <row r="439">
          <cell r="C439" t="str">
            <v>10.0875.0559</v>
          </cell>
          <cell r="D439">
            <v>2604700</v>
          </cell>
        </row>
        <row r="440">
          <cell r="C440" t="str">
            <v>10.0876.0559</v>
          </cell>
          <cell r="D440">
            <v>2604700</v>
          </cell>
        </row>
        <row r="441">
          <cell r="C441" t="str">
            <v>10.0877.0559</v>
          </cell>
          <cell r="D441">
            <v>2604700</v>
          </cell>
        </row>
        <row r="442">
          <cell r="C442" t="str">
            <v>10.0878.0559</v>
          </cell>
          <cell r="D442">
            <v>2604700</v>
          </cell>
        </row>
        <row r="443">
          <cell r="C443" t="str">
            <v>10.0879.0559</v>
          </cell>
          <cell r="D443">
            <v>2604700</v>
          </cell>
        </row>
        <row r="444">
          <cell r="C444" t="str">
            <v>10.0880.0559</v>
          </cell>
          <cell r="D444">
            <v>2604700</v>
          </cell>
        </row>
        <row r="445">
          <cell r="C445" t="str">
            <v>10.0881.0559</v>
          </cell>
          <cell r="D445">
            <v>2604700</v>
          </cell>
        </row>
        <row r="446">
          <cell r="C446" t="str">
            <v>10.0882.0559</v>
          </cell>
          <cell r="D446">
            <v>2604700</v>
          </cell>
        </row>
        <row r="447">
          <cell r="C447" t="str">
            <v>10.0883.0559</v>
          </cell>
          <cell r="D447">
            <v>2604700</v>
          </cell>
        </row>
        <row r="448">
          <cell r="C448" t="str">
            <v>10.0884.0559</v>
          </cell>
          <cell r="D448">
            <v>2604700</v>
          </cell>
        </row>
        <row r="449">
          <cell r="C449" t="str">
            <v>10.0885.0559</v>
          </cell>
          <cell r="D449">
            <v>2604700</v>
          </cell>
        </row>
        <row r="450">
          <cell r="C450" t="str">
            <v>10.0886.0559</v>
          </cell>
          <cell r="D450">
            <v>2604700</v>
          </cell>
        </row>
        <row r="451">
          <cell r="C451" t="str">
            <v>10.0888.0559</v>
          </cell>
          <cell r="D451">
            <v>2604700</v>
          </cell>
        </row>
        <row r="452">
          <cell r="C452" t="str">
            <v>10.0889.0559</v>
          </cell>
          <cell r="D452">
            <v>2604700</v>
          </cell>
        </row>
        <row r="453">
          <cell r="C453" t="str">
            <v>10.0963.0559</v>
          </cell>
          <cell r="D453">
            <v>2604700</v>
          </cell>
        </row>
        <row r="454">
          <cell r="C454" t="str">
            <v>10.0964.0559</v>
          </cell>
          <cell r="D454">
            <v>2604700</v>
          </cell>
        </row>
        <row r="455">
          <cell r="C455" t="str">
            <v>28.0337.0559</v>
          </cell>
          <cell r="D455">
            <v>2604700</v>
          </cell>
        </row>
        <row r="456">
          <cell r="C456" t="str">
            <v>28.0338.0559</v>
          </cell>
          <cell r="D456">
            <v>2604700</v>
          </cell>
        </row>
        <row r="457">
          <cell r="C457" t="str">
            <v>28.0340.0559</v>
          </cell>
          <cell r="D457">
            <v>2604700</v>
          </cell>
        </row>
        <row r="458">
          <cell r="C458" t="str">
            <v>28.0342.0559</v>
          </cell>
          <cell r="D458">
            <v>2604700</v>
          </cell>
        </row>
        <row r="459">
          <cell r="C459" t="str">
            <v>28.0344.0559</v>
          </cell>
          <cell r="D459">
            <v>2604700</v>
          </cell>
        </row>
        <row r="460">
          <cell r="C460" t="str">
            <v>03.3882.0568</v>
          </cell>
          <cell r="D460">
            <v>4846800</v>
          </cell>
        </row>
        <row r="461">
          <cell r="C461" t="str">
            <v>10.1083.0568</v>
          </cell>
          <cell r="D461">
            <v>4846800</v>
          </cell>
        </row>
        <row r="462">
          <cell r="C462" t="str">
            <v>10.1084.0568</v>
          </cell>
          <cell r="D462">
            <v>4846800</v>
          </cell>
        </row>
        <row r="463">
          <cell r="C463" t="str">
            <v>10.1085.0568</v>
          </cell>
          <cell r="D463">
            <v>4846800</v>
          </cell>
        </row>
        <row r="464">
          <cell r="C464" t="str">
            <v>10.1086.0568</v>
          </cell>
          <cell r="D464">
            <v>4846800</v>
          </cell>
        </row>
        <row r="465">
          <cell r="C465" t="str">
            <v>03.3685.0571</v>
          </cell>
          <cell r="D465">
            <v>2493700</v>
          </cell>
        </row>
        <row r="466">
          <cell r="C466" t="str">
            <v>03.3686.0571</v>
          </cell>
          <cell r="D466">
            <v>2493700</v>
          </cell>
        </row>
        <row r="467">
          <cell r="C467" t="str">
            <v>03.3687.0571</v>
          </cell>
          <cell r="D467">
            <v>2493700</v>
          </cell>
        </row>
        <row r="468">
          <cell r="C468" t="str">
            <v>03.3695.0571</v>
          </cell>
          <cell r="D468">
            <v>2493700</v>
          </cell>
        </row>
        <row r="469">
          <cell r="C469" t="str">
            <v>03.3710.0571</v>
          </cell>
          <cell r="D469">
            <v>2493700</v>
          </cell>
        </row>
        <row r="470">
          <cell r="C470" t="str">
            <v>03.3711.0571</v>
          </cell>
          <cell r="D470">
            <v>2493700</v>
          </cell>
        </row>
        <row r="471">
          <cell r="C471" t="str">
            <v>03.3729.0571</v>
          </cell>
          <cell r="D471">
            <v>2493700</v>
          </cell>
        </row>
        <row r="472">
          <cell r="C472" t="str">
            <v>03.3741.0571</v>
          </cell>
          <cell r="D472">
            <v>2493700</v>
          </cell>
        </row>
        <row r="473">
          <cell r="C473" t="str">
            <v>03.3776.0571</v>
          </cell>
          <cell r="D473">
            <v>2493700</v>
          </cell>
        </row>
        <row r="474">
          <cell r="C474" t="str">
            <v>03.3777.0571</v>
          </cell>
          <cell r="D474">
            <v>2493700</v>
          </cell>
        </row>
        <row r="475">
          <cell r="C475" t="str">
            <v>03.3797.0571</v>
          </cell>
          <cell r="D475">
            <v>2493700</v>
          </cell>
        </row>
        <row r="476">
          <cell r="C476" t="str">
            <v>03.3798.0571</v>
          </cell>
          <cell r="D476">
            <v>2493700</v>
          </cell>
        </row>
        <row r="477">
          <cell r="C477" t="str">
            <v>03.3811.0571</v>
          </cell>
          <cell r="D477">
            <v>2493700</v>
          </cell>
        </row>
        <row r="478">
          <cell r="C478" t="str">
            <v>03.3816.0571</v>
          </cell>
          <cell r="D478">
            <v>2493700</v>
          </cell>
        </row>
        <row r="479">
          <cell r="C479" t="str">
            <v>04.0017.0571</v>
          </cell>
          <cell r="D479">
            <v>2493700</v>
          </cell>
        </row>
        <row r="480">
          <cell r="C480" t="str">
            <v>04.0018.0571</v>
          </cell>
          <cell r="D480">
            <v>2493700</v>
          </cell>
        </row>
        <row r="481">
          <cell r="C481" t="str">
            <v>04.0019.0571</v>
          </cell>
          <cell r="D481">
            <v>2493700</v>
          </cell>
        </row>
        <row r="482">
          <cell r="C482" t="str">
            <v>04.0021.0571</v>
          </cell>
          <cell r="D482">
            <v>2493700</v>
          </cell>
        </row>
        <row r="483">
          <cell r="C483" t="str">
            <v>04.0025.0571</v>
          </cell>
          <cell r="D483">
            <v>2493700</v>
          </cell>
        </row>
        <row r="484">
          <cell r="C484" t="str">
            <v>04.0026.0571</v>
          </cell>
          <cell r="D484">
            <v>2493700</v>
          </cell>
        </row>
        <row r="485">
          <cell r="C485" t="str">
            <v>04.0027.0571</v>
          </cell>
          <cell r="D485">
            <v>2493700</v>
          </cell>
        </row>
        <row r="486">
          <cell r="C486" t="str">
            <v>04.0038.0571</v>
          </cell>
          <cell r="D486">
            <v>2493700</v>
          </cell>
        </row>
        <row r="487">
          <cell r="C487" t="str">
            <v>04.0039.0571</v>
          </cell>
          <cell r="D487">
            <v>2493700</v>
          </cell>
        </row>
        <row r="488">
          <cell r="C488" t="str">
            <v>04.0040.0571</v>
          </cell>
          <cell r="D488">
            <v>2493700</v>
          </cell>
        </row>
        <row r="489">
          <cell r="C489" t="str">
            <v>04.0041.0571</v>
          </cell>
          <cell r="D489">
            <v>2493700</v>
          </cell>
        </row>
        <row r="490">
          <cell r="C490" t="str">
            <v>04.0057.0571</v>
          </cell>
          <cell r="D490">
            <v>2493700</v>
          </cell>
        </row>
        <row r="491">
          <cell r="C491" t="str">
            <v>04.0058.0571</v>
          </cell>
          <cell r="D491">
            <v>2493700</v>
          </cell>
        </row>
        <row r="492">
          <cell r="C492" t="str">
            <v>07.0218.0571</v>
          </cell>
          <cell r="D492">
            <v>2493700</v>
          </cell>
        </row>
        <row r="493">
          <cell r="C493" t="str">
            <v>10.0037.0571</v>
          </cell>
          <cell r="D493">
            <v>2493700</v>
          </cell>
        </row>
        <row r="494">
          <cell r="C494" t="str">
            <v>10.0851.0571</v>
          </cell>
          <cell r="D494">
            <v>2493700</v>
          </cell>
        </row>
        <row r="495">
          <cell r="C495" t="str">
            <v>10.0859.0571</v>
          </cell>
          <cell r="D495">
            <v>2493700</v>
          </cell>
        </row>
        <row r="496">
          <cell r="C496" t="str">
            <v>10.0862.0571</v>
          </cell>
          <cell r="D496">
            <v>2493700</v>
          </cell>
        </row>
        <row r="497">
          <cell r="C497" t="str">
            <v>10.0874.0571</v>
          </cell>
          <cell r="D497">
            <v>2493700</v>
          </cell>
        </row>
        <row r="498">
          <cell r="C498" t="str">
            <v>10.0947.0571</v>
          </cell>
          <cell r="D498">
            <v>2493700</v>
          </cell>
        </row>
        <row r="499">
          <cell r="C499" t="str">
            <v>10.0952.0571</v>
          </cell>
          <cell r="D499">
            <v>2493700</v>
          </cell>
        </row>
        <row r="500">
          <cell r="C500" t="str">
            <v>10.0953.0571</v>
          </cell>
          <cell r="D500">
            <v>2493700</v>
          </cell>
        </row>
        <row r="501">
          <cell r="C501" t="str">
            <v>10.0979.0571</v>
          </cell>
          <cell r="D501">
            <v>2493700</v>
          </cell>
        </row>
        <row r="502">
          <cell r="C502" t="str">
            <v>10.0980.0571</v>
          </cell>
          <cell r="D502">
            <v>2493700</v>
          </cell>
        </row>
        <row r="503">
          <cell r="C503" t="str">
            <v>28.0280.0571</v>
          </cell>
          <cell r="D503">
            <v>2493700</v>
          </cell>
        </row>
        <row r="504">
          <cell r="C504" t="str">
            <v>03.3077.0572</v>
          </cell>
          <cell r="D504">
            <v>2707000</v>
          </cell>
        </row>
        <row r="505">
          <cell r="C505" t="str">
            <v>03.3805.0572</v>
          </cell>
          <cell r="D505">
            <v>2707000</v>
          </cell>
        </row>
        <row r="506">
          <cell r="C506" t="str">
            <v>03.3806.0572</v>
          </cell>
          <cell r="D506">
            <v>2707000</v>
          </cell>
        </row>
        <row r="507">
          <cell r="C507" t="str">
            <v>10.0887.0572</v>
          </cell>
          <cell r="D507">
            <v>2707000</v>
          </cell>
        </row>
        <row r="508">
          <cell r="C508" t="str">
            <v>10.0966.0572</v>
          </cell>
          <cell r="D508">
            <v>2707000</v>
          </cell>
        </row>
        <row r="509">
          <cell r="C509" t="str">
            <v>15.0256.0572</v>
          </cell>
          <cell r="D509">
            <v>2707000</v>
          </cell>
        </row>
        <row r="510">
          <cell r="C510" t="str">
            <v>03.3807.0574</v>
          </cell>
          <cell r="D510">
            <v>3964400</v>
          </cell>
        </row>
        <row r="511">
          <cell r="C511" t="str">
            <v>07.0221.0574</v>
          </cell>
          <cell r="D511">
            <v>3964400</v>
          </cell>
        </row>
        <row r="512">
          <cell r="C512" t="str">
            <v>07.0223.0574</v>
          </cell>
          <cell r="D512">
            <v>3964400</v>
          </cell>
        </row>
        <row r="513">
          <cell r="C513" t="str">
            <v>07.0224.0574</v>
          </cell>
          <cell r="D513">
            <v>3964400</v>
          </cell>
        </row>
        <row r="514">
          <cell r="C514" t="str">
            <v>10.0962.0574</v>
          </cell>
          <cell r="D514">
            <v>3964400</v>
          </cell>
        </row>
        <row r="515">
          <cell r="C515" t="str">
            <v>28.0008.0574</v>
          </cell>
          <cell r="D515">
            <v>3964400</v>
          </cell>
        </row>
        <row r="516">
          <cell r="C516" t="str">
            <v>28.0013.0574</v>
          </cell>
          <cell r="D516">
            <v>3964400</v>
          </cell>
        </row>
        <row r="517">
          <cell r="C517" t="str">
            <v>28.0014.0574</v>
          </cell>
          <cell r="D517">
            <v>3964400</v>
          </cell>
        </row>
        <row r="518">
          <cell r="C518" t="str">
            <v>28.0287.0574</v>
          </cell>
          <cell r="D518">
            <v>3964400</v>
          </cell>
        </row>
        <row r="519">
          <cell r="C519" t="str">
            <v>28.0304.0574</v>
          </cell>
          <cell r="D519">
            <v>3964400</v>
          </cell>
        </row>
        <row r="520">
          <cell r="C520" t="str">
            <v>28.0305.0574</v>
          </cell>
          <cell r="D520">
            <v>3964400</v>
          </cell>
        </row>
        <row r="521">
          <cell r="C521" t="str">
            <v>28.0373.0574</v>
          </cell>
          <cell r="D521">
            <v>3964400</v>
          </cell>
        </row>
        <row r="522">
          <cell r="C522" t="str">
            <v>28.0385.0574</v>
          </cell>
          <cell r="D522">
            <v>3964400</v>
          </cell>
        </row>
        <row r="523">
          <cell r="C523" t="str">
            <v>28.0386.0574</v>
          </cell>
          <cell r="D523">
            <v>3964400</v>
          </cell>
        </row>
        <row r="524">
          <cell r="C524" t="str">
            <v>28.0387.0574</v>
          </cell>
          <cell r="D524">
            <v>3964400</v>
          </cell>
        </row>
        <row r="525">
          <cell r="C525" t="str">
            <v>03.1615.0575</v>
          </cell>
          <cell r="D525">
            <v>2583600</v>
          </cell>
        </row>
        <row r="526">
          <cell r="C526" t="str">
            <v>03.1648.0575</v>
          </cell>
          <cell r="D526">
            <v>2583600</v>
          </cell>
        </row>
        <row r="527">
          <cell r="C527" t="str">
            <v>03.3783.0575</v>
          </cell>
          <cell r="D527">
            <v>2583600</v>
          </cell>
        </row>
        <row r="528">
          <cell r="C528" t="str">
            <v>03.3824.0575</v>
          </cell>
          <cell r="D528">
            <v>2583600</v>
          </cell>
        </row>
        <row r="529">
          <cell r="C529" t="str">
            <v>07.0222.0575</v>
          </cell>
          <cell r="D529">
            <v>2583600</v>
          </cell>
        </row>
        <row r="530">
          <cell r="C530" t="str">
            <v>10.0850.0575</v>
          </cell>
          <cell r="D530">
            <v>2583600</v>
          </cell>
        </row>
        <row r="531">
          <cell r="C531" t="str">
            <v>10.0961.0575</v>
          </cell>
          <cell r="D531">
            <v>2583600</v>
          </cell>
        </row>
        <row r="532">
          <cell r="C532" t="str">
            <v>14.0129.0575</v>
          </cell>
          <cell r="D532">
            <v>2583600</v>
          </cell>
        </row>
        <row r="533">
          <cell r="C533" t="str">
            <v>14.0173.0575</v>
          </cell>
          <cell r="D533">
            <v>2583600</v>
          </cell>
        </row>
        <row r="534">
          <cell r="C534" t="str">
            <v>28.0008.0575</v>
          </cell>
          <cell r="D534">
            <v>2583600</v>
          </cell>
        </row>
        <row r="535">
          <cell r="C535" t="str">
            <v>28.0013.0575</v>
          </cell>
          <cell r="D535">
            <v>2583600</v>
          </cell>
        </row>
        <row r="536">
          <cell r="C536" t="str">
            <v>28.0014.0575</v>
          </cell>
          <cell r="D536">
            <v>2583600</v>
          </cell>
        </row>
        <row r="537">
          <cell r="C537" t="str">
            <v>28.0066.0575</v>
          </cell>
          <cell r="D537">
            <v>2583600</v>
          </cell>
        </row>
        <row r="538">
          <cell r="C538" t="str">
            <v>28.0108.0575</v>
          </cell>
          <cell r="D538">
            <v>2583600</v>
          </cell>
        </row>
        <row r="539">
          <cell r="C539" t="str">
            <v>28.0111.0575</v>
          </cell>
          <cell r="D539">
            <v>2583600</v>
          </cell>
        </row>
        <row r="540">
          <cell r="C540" t="str">
            <v>28.0304.0575</v>
          </cell>
          <cell r="D540">
            <v>2583600</v>
          </cell>
        </row>
        <row r="541">
          <cell r="C541" t="str">
            <v>03.3083.0576</v>
          </cell>
          <cell r="D541">
            <v>2149000</v>
          </cell>
        </row>
        <row r="542">
          <cell r="C542" t="str">
            <v>10.0954.0576</v>
          </cell>
          <cell r="D542">
            <v>2149000</v>
          </cell>
        </row>
        <row r="543">
          <cell r="C543" t="str">
            <v>16.0295.0576</v>
          </cell>
          <cell r="D543">
            <v>2149000</v>
          </cell>
        </row>
        <row r="544">
          <cell r="C544" t="str">
            <v>28.0161.0576</v>
          </cell>
          <cell r="D544">
            <v>2149000</v>
          </cell>
        </row>
        <row r="545">
          <cell r="C545" t="str">
            <v>28.0162.0576</v>
          </cell>
          <cell r="D545">
            <v>2149000</v>
          </cell>
        </row>
        <row r="546">
          <cell r="C546" t="str">
            <v>28.0288.0576</v>
          </cell>
          <cell r="D546">
            <v>2149000</v>
          </cell>
        </row>
        <row r="547">
          <cell r="C547" t="str">
            <v>03.3691.0577</v>
          </cell>
          <cell r="D547">
            <v>4304000</v>
          </cell>
        </row>
        <row r="548">
          <cell r="C548" t="str">
            <v>03.3692.0577</v>
          </cell>
          <cell r="D548">
            <v>4304000</v>
          </cell>
        </row>
        <row r="549">
          <cell r="C549" t="str">
            <v>03.3774.0577</v>
          </cell>
          <cell r="D549">
            <v>4304000</v>
          </cell>
        </row>
        <row r="550">
          <cell r="C550" t="str">
            <v>03.3793.0577</v>
          </cell>
          <cell r="D550">
            <v>4304000</v>
          </cell>
        </row>
        <row r="551">
          <cell r="C551" t="str">
            <v>03.3800.0577</v>
          </cell>
          <cell r="D551">
            <v>4304000</v>
          </cell>
        </row>
        <row r="552">
          <cell r="C552" t="str">
            <v>10.0001.0577</v>
          </cell>
          <cell r="D552">
            <v>4304000</v>
          </cell>
        </row>
        <row r="553">
          <cell r="C553" t="str">
            <v>10.0572.0577</v>
          </cell>
          <cell r="D553">
            <v>4304000</v>
          </cell>
        </row>
        <row r="554">
          <cell r="C554" t="str">
            <v>10.0807.0577</v>
          </cell>
          <cell r="D554">
            <v>4304000</v>
          </cell>
        </row>
        <row r="555">
          <cell r="C555" t="str">
            <v>10.0808.0577</v>
          </cell>
          <cell r="D555">
            <v>4304000</v>
          </cell>
        </row>
        <row r="556">
          <cell r="C556" t="str">
            <v>10.0812.0577</v>
          </cell>
          <cell r="D556">
            <v>4304000</v>
          </cell>
        </row>
        <row r="557">
          <cell r="C557" t="str">
            <v>10.0861.0577</v>
          </cell>
          <cell r="D557">
            <v>4304000</v>
          </cell>
        </row>
        <row r="558">
          <cell r="C558" t="str">
            <v>10.0955.0577</v>
          </cell>
          <cell r="D558">
            <v>4304000</v>
          </cell>
        </row>
        <row r="559">
          <cell r="C559" t="str">
            <v>12.0402.0577</v>
          </cell>
          <cell r="D559">
            <v>4304000</v>
          </cell>
        </row>
        <row r="560">
          <cell r="C560" t="str">
            <v>10.0940.0579</v>
          </cell>
          <cell r="D560">
            <v>6349400</v>
          </cell>
        </row>
        <row r="561">
          <cell r="C561" t="str">
            <v>12.0302.0590</v>
          </cell>
          <cell r="D561">
            <v>2369200</v>
          </cell>
        </row>
        <row r="562">
          <cell r="C562" t="str">
            <v>13.0114.0590</v>
          </cell>
          <cell r="D562">
            <v>2369200</v>
          </cell>
        </row>
        <row r="563">
          <cell r="C563" t="str">
            <v>12.0254.0592</v>
          </cell>
          <cell r="D563">
            <v>3387300</v>
          </cell>
        </row>
        <row r="564">
          <cell r="C564" t="str">
            <v>12.0304.0592</v>
          </cell>
          <cell r="D564">
            <v>3387300</v>
          </cell>
        </row>
        <row r="565">
          <cell r="C565" t="str">
            <v>13.0176.0592</v>
          </cell>
          <cell r="D565">
            <v>3387300</v>
          </cell>
        </row>
        <row r="566">
          <cell r="C566" t="str">
            <v>12.0305.0593</v>
          </cell>
          <cell r="D566">
            <v>2249700</v>
          </cell>
        </row>
        <row r="567">
          <cell r="C567" t="str">
            <v>13.0177.0593</v>
          </cell>
          <cell r="D567">
            <v>2249700</v>
          </cell>
        </row>
        <row r="568">
          <cell r="C568" t="str">
            <v>13.0117.0595</v>
          </cell>
          <cell r="D568">
            <v>3767500</v>
          </cell>
        </row>
        <row r="569">
          <cell r="C569" t="str">
            <v>13.0118.0595</v>
          </cell>
          <cell r="D569">
            <v>3767500</v>
          </cell>
        </row>
        <row r="570">
          <cell r="C570" t="str">
            <v>03.2733.0597</v>
          </cell>
          <cell r="D570">
            <v>1716500</v>
          </cell>
        </row>
        <row r="571">
          <cell r="C571" t="str">
            <v>12.0306.0597</v>
          </cell>
          <cell r="D571">
            <v>1716500</v>
          </cell>
        </row>
        <row r="572">
          <cell r="C572" t="str">
            <v>13.0147.0597</v>
          </cell>
          <cell r="D572">
            <v>1716500</v>
          </cell>
        </row>
        <row r="573">
          <cell r="C573" t="str">
            <v>03.2721.0598</v>
          </cell>
          <cell r="D573">
            <v>5932700</v>
          </cell>
        </row>
        <row r="574">
          <cell r="C574" t="str">
            <v>12.0255.0598</v>
          </cell>
          <cell r="D574">
            <v>5932700</v>
          </cell>
        </row>
        <row r="575">
          <cell r="C575" t="str">
            <v>12.0295.0598</v>
          </cell>
          <cell r="D575">
            <v>5932700</v>
          </cell>
        </row>
        <row r="576">
          <cell r="C576" t="str">
            <v>13.0061.0598</v>
          </cell>
          <cell r="D576">
            <v>5932700</v>
          </cell>
        </row>
        <row r="577">
          <cell r="C577" t="str">
            <v>13.0100.0610</v>
          </cell>
          <cell r="D577">
            <v>5350200</v>
          </cell>
        </row>
        <row r="578">
          <cell r="C578" t="str">
            <v>03.2255.0616</v>
          </cell>
          <cell r="D578">
            <v>3636100</v>
          </cell>
        </row>
        <row r="579">
          <cell r="C579" t="str">
            <v>13.0120.0616</v>
          </cell>
          <cell r="D579">
            <v>3636100</v>
          </cell>
        </row>
        <row r="580">
          <cell r="C580" t="str">
            <v>13.0044.0621</v>
          </cell>
          <cell r="D580">
            <v>1990200</v>
          </cell>
        </row>
        <row r="581">
          <cell r="C581" t="str">
            <v>03.2263.0624</v>
          </cell>
          <cell r="D581">
            <v>1569000</v>
          </cell>
        </row>
        <row r="582">
          <cell r="C582" t="str">
            <v>10.0569.0624</v>
          </cell>
          <cell r="D582">
            <v>1569000</v>
          </cell>
        </row>
        <row r="583">
          <cell r="C583" t="str">
            <v>10.0570.0624</v>
          </cell>
          <cell r="D583">
            <v>1569000</v>
          </cell>
        </row>
        <row r="584">
          <cell r="C584" t="str">
            <v>13.0149.0624</v>
          </cell>
          <cell r="D584">
            <v>1569000</v>
          </cell>
        </row>
        <row r="585">
          <cell r="C585" t="str">
            <v>13.0018.0625</v>
          </cell>
          <cell r="D585">
            <v>2475900</v>
          </cell>
        </row>
        <row r="586">
          <cell r="C586" t="str">
            <v>03.2247.0627</v>
          </cell>
          <cell r="D586">
            <v>2305100</v>
          </cell>
        </row>
        <row r="587">
          <cell r="C587" t="str">
            <v>03.2726.0627</v>
          </cell>
          <cell r="D587">
            <v>2305100</v>
          </cell>
        </row>
        <row r="588">
          <cell r="C588" t="str">
            <v>13.0140.0627</v>
          </cell>
          <cell r="D588">
            <v>2305100</v>
          </cell>
        </row>
        <row r="589">
          <cell r="C589" t="str">
            <v>13.0141.0627</v>
          </cell>
          <cell r="D589">
            <v>2305100</v>
          </cell>
        </row>
        <row r="590">
          <cell r="C590" t="str">
            <v>10.0698.0628</v>
          </cell>
          <cell r="D590">
            <v>2104300</v>
          </cell>
        </row>
        <row r="591">
          <cell r="C591" t="str">
            <v>13.0136.0628</v>
          </cell>
          <cell r="D591">
            <v>2104300</v>
          </cell>
        </row>
        <row r="592">
          <cell r="C592" t="str">
            <v>13.0222.0631</v>
          </cell>
          <cell r="D592">
            <v>2455100</v>
          </cell>
        </row>
        <row r="593">
          <cell r="C593" t="str">
            <v>13.0224.0631</v>
          </cell>
          <cell r="D593">
            <v>2455100</v>
          </cell>
        </row>
        <row r="594">
          <cell r="C594" t="str">
            <v>13.0240.0631</v>
          </cell>
          <cell r="D594">
            <v>2455100</v>
          </cell>
        </row>
        <row r="595">
          <cell r="C595" t="str">
            <v>03.3400.0632</v>
          </cell>
          <cell r="D595">
            <v>1959100</v>
          </cell>
        </row>
        <row r="596">
          <cell r="C596" t="str">
            <v>10.0571.0632</v>
          </cell>
          <cell r="D596">
            <v>1959100</v>
          </cell>
        </row>
        <row r="597">
          <cell r="C597" t="str">
            <v>13.0032.0632</v>
          </cell>
          <cell r="D597">
            <v>1959100</v>
          </cell>
        </row>
        <row r="598">
          <cell r="C598" t="str">
            <v>12.0303.0633</v>
          </cell>
          <cell r="D598">
            <v>2945200</v>
          </cell>
        </row>
        <row r="599">
          <cell r="C599" t="str">
            <v>13.0113.0633</v>
          </cell>
          <cell r="D599">
            <v>2945200</v>
          </cell>
        </row>
        <row r="600">
          <cell r="C600" t="str">
            <v>13.0128.0636</v>
          </cell>
          <cell r="D600">
            <v>3859600</v>
          </cell>
        </row>
        <row r="601">
          <cell r="C601" t="str">
            <v>13.0129.0636</v>
          </cell>
          <cell r="D601">
            <v>3859600</v>
          </cell>
        </row>
        <row r="602">
          <cell r="C602" t="str">
            <v>13.0130.0636</v>
          </cell>
          <cell r="D602">
            <v>3859600</v>
          </cell>
        </row>
        <row r="603">
          <cell r="C603" t="str">
            <v>20.0103.0636</v>
          </cell>
          <cell r="D603">
            <v>3859600</v>
          </cell>
        </row>
        <row r="604">
          <cell r="C604" t="str">
            <v>13.0127.0637</v>
          </cell>
          <cell r="D604">
            <v>2421600</v>
          </cell>
        </row>
        <row r="605">
          <cell r="C605" t="str">
            <v>20.0098.0637</v>
          </cell>
          <cell r="D605">
            <v>2421600</v>
          </cell>
        </row>
        <row r="606">
          <cell r="C606" t="str">
            <v>13.0013.0649</v>
          </cell>
          <cell r="D606">
            <v>3713100</v>
          </cell>
        </row>
        <row r="607">
          <cell r="C607" t="str">
            <v>13.0115.0650</v>
          </cell>
          <cell r="D607">
            <v>2407800</v>
          </cell>
        </row>
        <row r="608">
          <cell r="C608" t="str">
            <v>03.2253.0651</v>
          </cell>
          <cell r="D608">
            <v>2177000</v>
          </cell>
        </row>
        <row r="609">
          <cell r="C609" t="str">
            <v>13.0110.0651</v>
          </cell>
          <cell r="D609">
            <v>2177000</v>
          </cell>
        </row>
        <row r="610">
          <cell r="C610" t="str">
            <v>28.0296.0651</v>
          </cell>
          <cell r="D610">
            <v>2177000</v>
          </cell>
        </row>
        <row r="611">
          <cell r="C611" t="str">
            <v>13.0017.0652</v>
          </cell>
          <cell r="D611">
            <v>3576400</v>
          </cell>
        </row>
        <row r="612">
          <cell r="C612" t="str">
            <v>03.2735.0653</v>
          </cell>
          <cell r="D612">
            <v>2595700</v>
          </cell>
        </row>
        <row r="613">
          <cell r="C613" t="str">
            <v>12.0267.0653</v>
          </cell>
          <cell r="D613">
            <v>2595700</v>
          </cell>
        </row>
        <row r="614">
          <cell r="C614" t="str">
            <v>12.0269.0653</v>
          </cell>
          <cell r="D614">
            <v>2595700</v>
          </cell>
        </row>
        <row r="615">
          <cell r="C615" t="str">
            <v>12.0323.0653</v>
          </cell>
          <cell r="D615">
            <v>2595700</v>
          </cell>
        </row>
        <row r="616">
          <cell r="C616" t="str">
            <v>13.0170.0653</v>
          </cell>
          <cell r="D616">
            <v>2595700</v>
          </cell>
        </row>
        <row r="617">
          <cell r="C617" t="str">
            <v>13.0172.0653</v>
          </cell>
          <cell r="D617">
            <v>2595700</v>
          </cell>
        </row>
        <row r="618">
          <cell r="C618" t="str">
            <v>13.0174.0653</v>
          </cell>
          <cell r="D618">
            <v>2595700</v>
          </cell>
        </row>
        <row r="619">
          <cell r="C619" t="str">
            <v>28.0264.0653</v>
          </cell>
          <cell r="D619">
            <v>2595700</v>
          </cell>
        </row>
        <row r="620">
          <cell r="C620" t="str">
            <v>28.0265.0653</v>
          </cell>
          <cell r="D620">
            <v>2595700</v>
          </cell>
        </row>
        <row r="621">
          <cell r="C621" t="str">
            <v>28.0266.0653</v>
          </cell>
          <cell r="D621">
            <v>2595700</v>
          </cell>
        </row>
        <row r="622">
          <cell r="C622" t="str">
            <v>28.0267.0653</v>
          </cell>
          <cell r="D622">
            <v>2595700</v>
          </cell>
        </row>
        <row r="623">
          <cell r="C623" t="str">
            <v>12.0289.0654</v>
          </cell>
          <cell r="D623">
            <v>3329000</v>
          </cell>
        </row>
        <row r="624">
          <cell r="C624" t="str">
            <v>13.0123.0654</v>
          </cell>
          <cell r="D624">
            <v>3329000</v>
          </cell>
        </row>
        <row r="625">
          <cell r="C625" t="str">
            <v>12.0278.0655</v>
          </cell>
          <cell r="D625">
            <v>1535600</v>
          </cell>
        </row>
        <row r="626">
          <cell r="C626" t="str">
            <v>13.0143.0655</v>
          </cell>
          <cell r="D626">
            <v>1535600</v>
          </cell>
        </row>
        <row r="627">
          <cell r="C627" t="str">
            <v>13.0111.0656</v>
          </cell>
          <cell r="D627">
            <v>2260800</v>
          </cell>
        </row>
        <row r="628">
          <cell r="C628" t="str">
            <v>13.0067.0657</v>
          </cell>
          <cell r="D628">
            <v>3396600</v>
          </cell>
        </row>
        <row r="629">
          <cell r="C629" t="str">
            <v>03.2723.0661</v>
          </cell>
          <cell r="D629">
            <v>5953300</v>
          </cell>
        </row>
        <row r="630">
          <cell r="C630" t="str">
            <v>03.2728.0661</v>
          </cell>
          <cell r="D630">
            <v>5953300</v>
          </cell>
        </row>
        <row r="631">
          <cell r="C631" t="str">
            <v>12.0297.0661</v>
          </cell>
          <cell r="D631">
            <v>5953300</v>
          </cell>
        </row>
        <row r="632">
          <cell r="C632" t="str">
            <v>12.0300.0661</v>
          </cell>
          <cell r="D632">
            <v>5953300</v>
          </cell>
        </row>
        <row r="633">
          <cell r="C633" t="str">
            <v>13.0059.0661</v>
          </cell>
          <cell r="D633">
            <v>5953300</v>
          </cell>
        </row>
        <row r="634">
          <cell r="C634" t="str">
            <v>03.2252.0662</v>
          </cell>
          <cell r="D634">
            <v>2212300</v>
          </cell>
        </row>
        <row r="635">
          <cell r="C635" t="str">
            <v>03.3595.0662</v>
          </cell>
          <cell r="D635">
            <v>2212300</v>
          </cell>
        </row>
        <row r="636">
          <cell r="C636" t="str">
            <v>13.0109.0662</v>
          </cell>
          <cell r="D636">
            <v>2212300</v>
          </cell>
        </row>
        <row r="637">
          <cell r="C637" t="str">
            <v>28.0299.0662</v>
          </cell>
          <cell r="D637">
            <v>2212300</v>
          </cell>
        </row>
        <row r="638">
          <cell r="C638" t="str">
            <v>03.2257.0663</v>
          </cell>
          <cell r="D638">
            <v>3456900</v>
          </cell>
        </row>
        <row r="639">
          <cell r="C639" t="str">
            <v>03.3346.0663</v>
          </cell>
          <cell r="D639">
            <v>3456900</v>
          </cell>
        </row>
        <row r="640">
          <cell r="C640" t="str">
            <v>13.0116.0663</v>
          </cell>
          <cell r="D640">
            <v>3456900</v>
          </cell>
        </row>
        <row r="641">
          <cell r="C641" t="str">
            <v>13.0101.0666</v>
          </cell>
          <cell r="D641">
            <v>3670500</v>
          </cell>
        </row>
        <row r="642">
          <cell r="C642" t="str">
            <v>13.0134.0667</v>
          </cell>
          <cell r="D642">
            <v>4819700</v>
          </cell>
        </row>
        <row r="643">
          <cell r="C643" t="str">
            <v>13.0135.0667</v>
          </cell>
          <cell r="D643">
            <v>4819700</v>
          </cell>
        </row>
        <row r="644">
          <cell r="C644" t="str">
            <v>13.0075.0668</v>
          </cell>
          <cell r="D644">
            <v>2782400</v>
          </cell>
        </row>
        <row r="645">
          <cell r="C645" t="str">
            <v>03.2256.0669</v>
          </cell>
          <cell r="D645">
            <v>2538800</v>
          </cell>
        </row>
        <row r="646">
          <cell r="C646" t="str">
            <v>03.2264.0669</v>
          </cell>
          <cell r="D646">
            <v>2538800</v>
          </cell>
        </row>
        <row r="647">
          <cell r="C647" t="str">
            <v>03.3356.0669</v>
          </cell>
          <cell r="D647">
            <v>2538800</v>
          </cell>
        </row>
        <row r="648">
          <cell r="C648" t="str">
            <v>13.0112.0669</v>
          </cell>
          <cell r="D648">
            <v>2538800</v>
          </cell>
        </row>
        <row r="649">
          <cell r="C649" t="str">
            <v>13.0008.0670</v>
          </cell>
          <cell r="D649">
            <v>3211000</v>
          </cell>
        </row>
        <row r="650">
          <cell r="C650" t="str">
            <v>13.0007.0671</v>
          </cell>
          <cell r="D650">
            <v>1773600</v>
          </cell>
        </row>
        <row r="651">
          <cell r="C651" t="str">
            <v>13.0002.0672</v>
          </cell>
          <cell r="D651">
            <v>2631000</v>
          </cell>
        </row>
        <row r="652">
          <cell r="C652" t="str">
            <v>13.0006.0673</v>
          </cell>
          <cell r="D652">
            <v>5268900</v>
          </cell>
        </row>
        <row r="653">
          <cell r="C653" t="str">
            <v>13.0003.0674</v>
          </cell>
          <cell r="D653">
            <v>3193100</v>
          </cell>
        </row>
        <row r="654">
          <cell r="C654" t="str">
            <v>13.0004.0675</v>
          </cell>
          <cell r="D654">
            <v>3578900</v>
          </cell>
        </row>
        <row r="655">
          <cell r="C655" t="str">
            <v>13.0005.0675</v>
          </cell>
          <cell r="D655">
            <v>3578900</v>
          </cell>
        </row>
        <row r="656">
          <cell r="C656" t="str">
            <v>13.0001.0676</v>
          </cell>
          <cell r="D656">
            <v>7223900</v>
          </cell>
        </row>
        <row r="657">
          <cell r="C657" t="str">
            <v>13.0103.0677</v>
          </cell>
          <cell r="D657">
            <v>2495000</v>
          </cell>
        </row>
        <row r="658">
          <cell r="C658" t="str">
            <v>13.0104.0677</v>
          </cell>
          <cell r="D658">
            <v>2495000</v>
          </cell>
        </row>
        <row r="659">
          <cell r="C659" t="str">
            <v>13.0102.0678</v>
          </cell>
          <cell r="D659">
            <v>3504000</v>
          </cell>
        </row>
        <row r="660">
          <cell r="C660" t="str">
            <v>13.0071.0679</v>
          </cell>
          <cell r="D660">
            <v>2872900</v>
          </cell>
        </row>
        <row r="661">
          <cell r="C661" t="str">
            <v>03.2249.0681</v>
          </cell>
          <cell r="D661">
            <v>3536400</v>
          </cell>
        </row>
        <row r="662">
          <cell r="C662" t="str">
            <v>03.2725.0681</v>
          </cell>
          <cell r="D662">
            <v>3536400</v>
          </cell>
        </row>
        <row r="663">
          <cell r="C663" t="str">
            <v>12.0291.0681</v>
          </cell>
          <cell r="D663">
            <v>3536400</v>
          </cell>
        </row>
        <row r="664">
          <cell r="C664" t="str">
            <v>13.0068.0681</v>
          </cell>
          <cell r="D664">
            <v>3536400</v>
          </cell>
        </row>
        <row r="665">
          <cell r="C665" t="str">
            <v>13.0069.0681</v>
          </cell>
          <cell r="D665">
            <v>3536400</v>
          </cell>
        </row>
        <row r="666">
          <cell r="C666" t="str">
            <v>13.0070.0681</v>
          </cell>
          <cell r="D666">
            <v>3536400</v>
          </cell>
        </row>
        <row r="667">
          <cell r="C667" t="str">
            <v>12.0292.0682</v>
          </cell>
          <cell r="D667">
            <v>5879900</v>
          </cell>
        </row>
        <row r="668">
          <cell r="C668" t="str">
            <v>13.0056.0682</v>
          </cell>
          <cell r="D668">
            <v>5879900</v>
          </cell>
        </row>
        <row r="669">
          <cell r="C669" t="str">
            <v>03.2729.0683</v>
          </cell>
          <cell r="D669">
            <v>2651700</v>
          </cell>
        </row>
        <row r="670">
          <cell r="C670" t="str">
            <v>03.2730.0683</v>
          </cell>
          <cell r="D670">
            <v>2651700</v>
          </cell>
        </row>
        <row r="671">
          <cell r="C671" t="str">
            <v>03.2731.0683</v>
          </cell>
          <cell r="D671">
            <v>2651700</v>
          </cell>
        </row>
        <row r="672">
          <cell r="C672" t="str">
            <v>03.2732.0683</v>
          </cell>
          <cell r="D672">
            <v>2651700</v>
          </cell>
        </row>
        <row r="673">
          <cell r="C673" t="str">
            <v>03.3391.0683</v>
          </cell>
          <cell r="D673">
            <v>2651700</v>
          </cell>
        </row>
        <row r="674">
          <cell r="C674" t="str">
            <v>12.0276.0683</v>
          </cell>
          <cell r="D674">
            <v>2651700</v>
          </cell>
        </row>
        <row r="675">
          <cell r="C675" t="str">
            <v>12.0280.0683</v>
          </cell>
          <cell r="D675">
            <v>2651700</v>
          </cell>
        </row>
        <row r="676">
          <cell r="C676" t="str">
            <v>12.0281.0683</v>
          </cell>
          <cell r="D676">
            <v>2651700</v>
          </cell>
        </row>
        <row r="677">
          <cell r="C677" t="str">
            <v>12.0283.0683</v>
          </cell>
          <cell r="D677">
            <v>2651700</v>
          </cell>
        </row>
        <row r="678">
          <cell r="C678" t="str">
            <v>12.0284.0683</v>
          </cell>
          <cell r="D678">
            <v>2651700</v>
          </cell>
        </row>
        <row r="679">
          <cell r="C679" t="str">
            <v>12.0299.0683</v>
          </cell>
          <cell r="D679">
            <v>2651700</v>
          </cell>
        </row>
        <row r="680">
          <cell r="C680" t="str">
            <v>13.0072.0683</v>
          </cell>
          <cell r="D680">
            <v>2651700</v>
          </cell>
        </row>
        <row r="681">
          <cell r="C681" t="str">
            <v>13.0092.0683</v>
          </cell>
          <cell r="D681">
            <v>2651700</v>
          </cell>
        </row>
        <row r="682">
          <cell r="C682" t="str">
            <v>13.0095.0684</v>
          </cell>
          <cell r="D682">
            <v>4428500</v>
          </cell>
        </row>
        <row r="683">
          <cell r="C683" t="str">
            <v>03.2248.0685</v>
          </cell>
          <cell r="D683">
            <v>2478500</v>
          </cell>
        </row>
        <row r="684">
          <cell r="C684" t="str">
            <v>13.0132.0685</v>
          </cell>
          <cell r="D684">
            <v>2478500</v>
          </cell>
        </row>
        <row r="685">
          <cell r="C685" t="str">
            <v>03.2254.0686</v>
          </cell>
          <cell r="D685">
            <v>3888600</v>
          </cell>
        </row>
        <row r="686">
          <cell r="C686" t="str">
            <v>03.3328.0686</v>
          </cell>
          <cell r="D686">
            <v>3888600</v>
          </cell>
        </row>
        <row r="687">
          <cell r="C687" t="str">
            <v>03.3386.0686</v>
          </cell>
          <cell r="D687">
            <v>3888600</v>
          </cell>
        </row>
        <row r="688">
          <cell r="C688" t="str">
            <v>13.0074.0686</v>
          </cell>
          <cell r="D688">
            <v>3888600</v>
          </cell>
        </row>
        <row r="689">
          <cell r="C689" t="str">
            <v>13.0121.0688</v>
          </cell>
          <cell r="D689">
            <v>5155200</v>
          </cell>
        </row>
        <row r="690">
          <cell r="C690" t="str">
            <v>13.0122.0688</v>
          </cell>
          <cell r="D690">
            <v>5155200</v>
          </cell>
        </row>
        <row r="691">
          <cell r="C691" t="str">
            <v>13.0124.0688</v>
          </cell>
          <cell r="D691">
            <v>5155200</v>
          </cell>
        </row>
        <row r="692">
          <cell r="C692" t="str">
            <v>13.0125.0688</v>
          </cell>
          <cell r="D692">
            <v>5155200</v>
          </cell>
        </row>
        <row r="693">
          <cell r="C693" t="str">
            <v>13.0126.0688</v>
          </cell>
          <cell r="D693">
            <v>5155200</v>
          </cell>
        </row>
        <row r="694">
          <cell r="C694" t="str">
            <v>27.0422.0688</v>
          </cell>
          <cell r="D694">
            <v>5155200</v>
          </cell>
        </row>
        <row r="695">
          <cell r="C695" t="str">
            <v>27.0423.0688</v>
          </cell>
          <cell r="D695">
            <v>5155200</v>
          </cell>
        </row>
        <row r="696">
          <cell r="C696" t="str">
            <v>27.0424.0688</v>
          </cell>
          <cell r="D696">
            <v>5155200</v>
          </cell>
        </row>
        <row r="697">
          <cell r="C697" t="str">
            <v>27.0425.0688</v>
          </cell>
          <cell r="D697">
            <v>5155200</v>
          </cell>
        </row>
        <row r="698">
          <cell r="C698" t="str">
            <v>03.2724.0703</v>
          </cell>
          <cell r="D698">
            <v>3668700</v>
          </cell>
        </row>
        <row r="699">
          <cell r="C699" t="str">
            <v>12.0301.0703</v>
          </cell>
          <cell r="D699">
            <v>3668700</v>
          </cell>
        </row>
        <row r="700">
          <cell r="C700" t="str">
            <v>13.0060.0703</v>
          </cell>
          <cell r="D700">
            <v>3668700</v>
          </cell>
        </row>
        <row r="701">
          <cell r="C701" t="str">
            <v>03.2250.0704</v>
          </cell>
          <cell r="D701">
            <v>5840100</v>
          </cell>
        </row>
        <row r="702">
          <cell r="C702" t="str">
            <v>13.0107.0704</v>
          </cell>
          <cell r="D702">
            <v>5840100</v>
          </cell>
        </row>
        <row r="703">
          <cell r="C703" t="str">
            <v>03.2251.0705</v>
          </cell>
          <cell r="D703">
            <v>3501900</v>
          </cell>
        </row>
        <row r="704">
          <cell r="C704" t="str">
            <v>03.3556.0705</v>
          </cell>
          <cell r="D704">
            <v>3501900</v>
          </cell>
        </row>
        <row r="705">
          <cell r="C705" t="str">
            <v>03.3559.0705</v>
          </cell>
          <cell r="D705">
            <v>3501900</v>
          </cell>
        </row>
        <row r="706">
          <cell r="C706" t="str">
            <v>03.3566.0705</v>
          </cell>
          <cell r="D706">
            <v>3501900</v>
          </cell>
        </row>
        <row r="707">
          <cell r="C707" t="str">
            <v>13.0108.0705</v>
          </cell>
          <cell r="D707">
            <v>3501900</v>
          </cell>
        </row>
        <row r="708">
          <cell r="C708" t="str">
            <v>28.0312.0705</v>
          </cell>
          <cell r="D708">
            <v>3501900</v>
          </cell>
        </row>
        <row r="709">
          <cell r="C709" t="str">
            <v>13.0106.0706</v>
          </cell>
          <cell r="D709">
            <v>4365600</v>
          </cell>
        </row>
        <row r="710">
          <cell r="C710" t="str">
            <v>13.0011.0707</v>
          </cell>
          <cell r="D710">
            <v>3783200</v>
          </cell>
        </row>
        <row r="711">
          <cell r="C711" t="str">
            <v>13.0012.0708</v>
          </cell>
          <cell r="D711">
            <v>2751200</v>
          </cell>
        </row>
        <row r="712">
          <cell r="C712" t="str">
            <v>13.0098.0709</v>
          </cell>
          <cell r="D712">
            <v>3780000</v>
          </cell>
        </row>
        <row r="713">
          <cell r="C713" t="str">
            <v>10.0305.0710</v>
          </cell>
          <cell r="D713">
            <v>2433200</v>
          </cell>
        </row>
        <row r="714">
          <cell r="C714" t="str">
            <v>13.0105.0710</v>
          </cell>
          <cell r="D714">
            <v>2433200</v>
          </cell>
        </row>
        <row r="715">
          <cell r="C715" t="str">
            <v>12.0293.0711</v>
          </cell>
          <cell r="D715">
            <v>5263300</v>
          </cell>
        </row>
        <row r="716">
          <cell r="C716" t="str">
            <v>13.0062.0711</v>
          </cell>
          <cell r="D716">
            <v>5263300</v>
          </cell>
        </row>
        <row r="717">
          <cell r="C717" t="str">
            <v>03.2205.0955</v>
          </cell>
          <cell r="D717">
            <v>1570700</v>
          </cell>
        </row>
        <row r="718">
          <cell r="C718" t="str">
            <v>15.0180.0955</v>
          </cell>
          <cell r="D718">
            <v>1570700</v>
          </cell>
        </row>
        <row r="719">
          <cell r="C719" t="str">
            <v>15.0181.0955</v>
          </cell>
          <cell r="D719">
            <v>1570700</v>
          </cell>
        </row>
        <row r="720">
          <cell r="C720" t="str">
            <v>15.0290.0955</v>
          </cell>
          <cell r="D720">
            <v>1570700</v>
          </cell>
        </row>
        <row r="721">
          <cell r="C721" t="str">
            <v>15.0300.0955</v>
          </cell>
          <cell r="D721">
            <v>1570700</v>
          </cell>
        </row>
        <row r="722">
          <cell r="C722" t="str">
            <v>15.0391.0955</v>
          </cell>
          <cell r="D722">
            <v>1570700</v>
          </cell>
        </row>
        <row r="723">
          <cell r="C723" t="str">
            <v>15.0090.0956</v>
          </cell>
          <cell r="D723">
            <v>3634300</v>
          </cell>
        </row>
        <row r="724">
          <cell r="C724" t="str">
            <v>15.0292.0957</v>
          </cell>
          <cell r="D724">
            <v>2910400</v>
          </cell>
        </row>
        <row r="725">
          <cell r="C725" t="str">
            <v>15.0064.0960</v>
          </cell>
          <cell r="D725">
            <v>2033900</v>
          </cell>
        </row>
        <row r="726">
          <cell r="C726" t="str">
            <v>15.0068.0960</v>
          </cell>
          <cell r="D726">
            <v>2033900</v>
          </cell>
        </row>
        <row r="727">
          <cell r="C727" t="str">
            <v>15.0097.0960</v>
          </cell>
          <cell r="D727">
            <v>2033900</v>
          </cell>
        </row>
        <row r="728">
          <cell r="C728" t="str">
            <v>15.0035.0971</v>
          </cell>
          <cell r="D728">
            <v>2976800</v>
          </cell>
        </row>
        <row r="729">
          <cell r="C729" t="str">
            <v>15.0036.0971</v>
          </cell>
          <cell r="D729">
            <v>2976800</v>
          </cell>
        </row>
        <row r="730">
          <cell r="C730" t="str">
            <v>15.0048.0971</v>
          </cell>
          <cell r="D730">
            <v>2976800</v>
          </cell>
        </row>
        <row r="731">
          <cell r="C731" t="str">
            <v>15.0049.0971</v>
          </cell>
          <cell r="D731">
            <v>2976800</v>
          </cell>
        </row>
        <row r="732">
          <cell r="C732" t="str">
            <v>03.2104.0997</v>
          </cell>
          <cell r="D732">
            <v>3204200</v>
          </cell>
        </row>
        <row r="733">
          <cell r="C733" t="str">
            <v>15.0032.0997</v>
          </cell>
          <cell r="D733">
            <v>3204200</v>
          </cell>
        </row>
        <row r="734">
          <cell r="C734" t="str">
            <v>15.0034.0997</v>
          </cell>
          <cell r="D734">
            <v>3204200</v>
          </cell>
        </row>
        <row r="735">
          <cell r="C735" t="str">
            <v>03.2064.1079</v>
          </cell>
          <cell r="D735">
            <v>2293500</v>
          </cell>
        </row>
        <row r="736">
          <cell r="C736" t="str">
            <v>16.0294.1079</v>
          </cell>
          <cell r="D736">
            <v>2293500</v>
          </cell>
        </row>
        <row r="737">
          <cell r="C737" t="str">
            <v>16.0348.1089</v>
          </cell>
          <cell r="D737">
            <v>2665100</v>
          </cell>
        </row>
        <row r="738">
          <cell r="C738" t="str">
            <v>16.0348.1090</v>
          </cell>
          <cell r="D738">
            <v>2663500</v>
          </cell>
        </row>
        <row r="739">
          <cell r="C739" t="str">
            <v>16.0348.1091</v>
          </cell>
          <cell r="D739">
            <v>2423300</v>
          </cell>
        </row>
        <row r="740">
          <cell r="C740" t="str">
            <v>28.0352.1091</v>
          </cell>
          <cell r="D740">
            <v>2423300</v>
          </cell>
        </row>
        <row r="741">
          <cell r="C741" t="str">
            <v>11.0158.1112</v>
          </cell>
          <cell r="D741">
            <v>2951300</v>
          </cell>
        </row>
        <row r="742">
          <cell r="C742" t="str">
            <v>11.0104.1113</v>
          </cell>
          <cell r="D742">
            <v>2906200</v>
          </cell>
        </row>
        <row r="743">
          <cell r="C743" t="str">
            <v>04.0035.1114</v>
          </cell>
          <cell r="D743">
            <v>2389900</v>
          </cell>
        </row>
        <row r="744">
          <cell r="C744" t="str">
            <v>04.0036.1114</v>
          </cell>
          <cell r="D744">
            <v>2389900</v>
          </cell>
        </row>
        <row r="745">
          <cell r="C745" t="str">
            <v>04.0037.1114</v>
          </cell>
          <cell r="D745">
            <v>2389900</v>
          </cell>
        </row>
        <row r="746">
          <cell r="C746" t="str">
            <v>11.0103.1114</v>
          </cell>
          <cell r="D746">
            <v>2389900</v>
          </cell>
        </row>
        <row r="747">
          <cell r="C747" t="str">
            <v>11.0056.1119</v>
          </cell>
          <cell r="D747">
            <v>1311100</v>
          </cell>
        </row>
        <row r="748">
          <cell r="C748" t="str">
            <v>03.2983.1135</v>
          </cell>
          <cell r="D748">
            <v>3103400</v>
          </cell>
        </row>
        <row r="749">
          <cell r="C749" t="str">
            <v>11.0106.1135</v>
          </cell>
          <cell r="D749">
            <v>3103400</v>
          </cell>
        </row>
        <row r="750">
          <cell r="C750" t="str">
            <v>11.0107.1135</v>
          </cell>
          <cell r="D750">
            <v>3103400</v>
          </cell>
        </row>
        <row r="751">
          <cell r="C751" t="str">
            <v>28.0021.1135</v>
          </cell>
          <cell r="D751">
            <v>3103400</v>
          </cell>
        </row>
        <row r="752">
          <cell r="C752" t="str">
            <v>28.0023.1135</v>
          </cell>
          <cell r="D752">
            <v>3103400</v>
          </cell>
        </row>
        <row r="753">
          <cell r="C753" t="str">
            <v>28.0024.1135</v>
          </cell>
          <cell r="D753">
            <v>3103400</v>
          </cell>
        </row>
        <row r="754">
          <cell r="C754" t="str">
            <v>28.0104.1135</v>
          </cell>
          <cell r="D754">
            <v>3103400</v>
          </cell>
        </row>
        <row r="755">
          <cell r="C755" t="str">
            <v>28.0105.1135</v>
          </cell>
          <cell r="D755">
            <v>3103400</v>
          </cell>
        </row>
        <row r="756">
          <cell r="C756" t="str">
            <v>28.0259.1135</v>
          </cell>
          <cell r="D756">
            <v>3103400</v>
          </cell>
        </row>
        <row r="757">
          <cell r="C757" t="str">
            <v>28.0273.1135</v>
          </cell>
          <cell r="D757">
            <v>3103400</v>
          </cell>
        </row>
        <row r="758">
          <cell r="C758" t="str">
            <v>11.0169.1138</v>
          </cell>
          <cell r="D758">
            <v>3333000</v>
          </cell>
        </row>
        <row r="759">
          <cell r="C759" t="str">
            <v>11.0075.1143</v>
          </cell>
          <cell r="D759">
            <v>2850000</v>
          </cell>
        </row>
        <row r="760">
          <cell r="C760" t="str">
            <v>11.0076.1143</v>
          </cell>
          <cell r="D760">
            <v>2850000</v>
          </cell>
        </row>
        <row r="761">
          <cell r="C761" t="str">
            <v>07.0219.1144</v>
          </cell>
          <cell r="D761">
            <v>2092800</v>
          </cell>
        </row>
        <row r="762">
          <cell r="C762" t="str">
            <v>07.0220.1144</v>
          </cell>
          <cell r="D762">
            <v>2092800</v>
          </cell>
        </row>
        <row r="763">
          <cell r="C763" t="str">
            <v>11.0159.1144</v>
          </cell>
          <cell r="D763">
            <v>2092800</v>
          </cell>
        </row>
        <row r="764">
          <cell r="C764" t="str">
            <v>11.0161.1144</v>
          </cell>
          <cell r="D764">
            <v>2092800</v>
          </cell>
        </row>
        <row r="765">
          <cell r="C765" t="str">
            <v>03.3219.1187</v>
          </cell>
          <cell r="D765">
            <v>1029600</v>
          </cell>
        </row>
        <row r="766">
          <cell r="C766" t="str">
            <v>12.0448.1187</v>
          </cell>
          <cell r="D766">
            <v>1029600</v>
          </cell>
        </row>
      </sheetData>
      <sheetData sheetId="10">
        <row r="8">
          <cell r="C8" t="str">
            <v>10.1113.0398</v>
          </cell>
          <cell r="D8" t="str">
            <v>37.8D05.0398</v>
          </cell>
          <cell r="E8" t="str">
            <v>10.1113</v>
          </cell>
          <cell r="F8" t="str">
            <v>Phẫu thuật đặt Catheter ổ bụng để lọc màng bụng chu kỳ</v>
          </cell>
          <cell r="G8" t="str">
            <v>Phẫu thuật đặt Catheter ổ bụng để lọc màng bụng chu kỳ</v>
          </cell>
          <cell r="H8" t="str">
            <v>Phẫu thuật đặt Catheter ổ bụng để lọc màng bụng chu kỳ</v>
          </cell>
          <cell r="I8" t="str">
            <v>Phẫu thuật đặt Catheter ổ bụng để lọc màng bụng chu kỳ</v>
          </cell>
          <cell r="J8" t="str">
            <v>C</v>
          </cell>
          <cell r="K8" t="str">
            <v>P2</v>
          </cell>
          <cell r="L8">
            <v>407</v>
          </cell>
          <cell r="M8">
            <v>407</v>
          </cell>
          <cell r="N8" t="str">
            <v xml:space="preserve">Phẫu thuật đặt Catheter ổ bụng để lọc màng bụng </v>
          </cell>
          <cell r="O8">
            <v>5648608.9251546897</v>
          </cell>
          <cell r="P8">
            <v>1166086.95652174</v>
          </cell>
          <cell r="Q8">
            <v>6815000</v>
          </cell>
          <cell r="R8">
            <v>1515913.0434782619</v>
          </cell>
          <cell r="S8">
            <v>0</v>
          </cell>
          <cell r="T8">
            <v>7164521.9686329514</v>
          </cell>
          <cell r="U8">
            <v>7164500</v>
          </cell>
          <cell r="V8">
            <v>7164500</v>
          </cell>
        </row>
        <row r="9">
          <cell r="C9" t="str">
            <v>10.0252.0399</v>
          </cell>
          <cell r="D9" t="str">
            <v>37.8D05.0399</v>
          </cell>
          <cell r="E9" t="str">
            <v>10.252</v>
          </cell>
          <cell r="F9" t="str">
            <v>Phẫu thuật bắc cầu động mạch chủ bụng - động mạch tạng</v>
          </cell>
          <cell r="G9" t="str">
            <v>Phẫu thuật bắc cầu động mạch chủ bụng - động mạch tạng</v>
          </cell>
          <cell r="H9" t="str">
            <v>Phẫu thuật bắc cầu động mạch chủ bụng - động mạch tạng</v>
          </cell>
          <cell r="I9" t="str">
            <v>Phẫu thuật bắc cầu động mạch chủ bụng – động mạch tạng</v>
          </cell>
          <cell r="J9" t="str">
            <v>B</v>
          </cell>
          <cell r="K9" t="str">
            <v>PDB</v>
          </cell>
          <cell r="L9">
            <v>408</v>
          </cell>
          <cell r="M9">
            <v>408</v>
          </cell>
          <cell r="N9" t="str">
            <v>Phẫu thuật tạo thông động tĩnh mạch AVF</v>
          </cell>
          <cell r="O9">
            <v>1367297.77871958</v>
          </cell>
          <cell r="P9">
            <v>558756</v>
          </cell>
          <cell r="Q9">
            <v>1926000</v>
          </cell>
          <cell r="R9">
            <v>726382.79999999993</v>
          </cell>
          <cell r="S9">
            <v>0</v>
          </cell>
          <cell r="T9">
            <v>2093680.5787195801</v>
          </cell>
          <cell r="U9">
            <v>2093600</v>
          </cell>
          <cell r="V9">
            <v>2093600</v>
          </cell>
        </row>
        <row r="10">
          <cell r="C10" t="str">
            <v>10.0260.0399</v>
          </cell>
          <cell r="D10" t="str">
            <v>37.8D05.0399</v>
          </cell>
          <cell r="E10" t="str">
            <v>10.260</v>
          </cell>
          <cell r="F10" t="str">
            <v>Phẫu thuật tạo thông động - tĩnh mạch để chạy thận nhân tạo</v>
          </cell>
          <cell r="G10" t="str">
            <v>Phẫu thuật tạo thông động - tĩnh mạch để chạy thận nhân tạo</v>
          </cell>
          <cell r="H10" t="str">
            <v>Phẫu thuật tạo thông động - tĩnh mạch để chạy thận nhân tạo</v>
          </cell>
          <cell r="I10" t="str">
            <v>Phẫu thuật tạo thông động – tĩnh mạch để chạy thận nhân tạo</v>
          </cell>
          <cell r="J10" t="str">
            <v>C</v>
          </cell>
          <cell r="K10" t="str">
            <v>P1</v>
          </cell>
          <cell r="L10">
            <v>408</v>
          </cell>
          <cell r="M10">
            <v>408</v>
          </cell>
          <cell r="N10" t="str">
            <v>Phẫu thuật tạo thông động tĩnh mạch AVF</v>
          </cell>
          <cell r="O10">
            <v>1367297.77871958</v>
          </cell>
          <cell r="P10">
            <v>558756</v>
          </cell>
          <cell r="Q10">
            <v>1926000</v>
          </cell>
          <cell r="R10">
            <v>726382.79999999993</v>
          </cell>
          <cell r="S10">
            <v>0</v>
          </cell>
          <cell r="T10">
            <v>2093680.5787195801</v>
          </cell>
          <cell r="U10">
            <v>2093600</v>
          </cell>
          <cell r="V10">
            <v>2093600</v>
          </cell>
        </row>
        <row r="11">
          <cell r="C11" t="str">
            <v>03.3234.0400</v>
          </cell>
          <cell r="D11" t="str">
            <v>37.8D05.0400</v>
          </cell>
          <cell r="E11" t="str">
            <v>3.3234</v>
          </cell>
          <cell r="F11" t="str">
            <v>Mở lồng ngực thăm dò</v>
          </cell>
          <cell r="G11" t="str">
            <v>Mở lồng ngực thăm dò</v>
          </cell>
          <cell r="H11" t="str">
            <v>Mở lồng ngực thăm dò</v>
          </cell>
          <cell r="I11" t="str">
            <v>Mở lồng ngực thăm dò</v>
          </cell>
          <cell r="J11" t="str">
            <v>B</v>
          </cell>
          <cell r="K11" t="str">
            <v>P3</v>
          </cell>
          <cell r="L11">
            <v>409</v>
          </cell>
          <cell r="M11">
            <v>409</v>
          </cell>
          <cell r="N11" t="str">
            <v>Phẫu thuật thăm dò ngoài màng tim hoặc thăm dò lồng ngực</v>
          </cell>
          <cell r="O11">
            <v>1866286.02096766</v>
          </cell>
          <cell r="P11">
            <v>655826.08695652196</v>
          </cell>
          <cell r="Q11">
            <v>2522000</v>
          </cell>
          <cell r="R11">
            <v>852573.9130434785</v>
          </cell>
          <cell r="S11">
            <v>0</v>
          </cell>
          <cell r="T11">
            <v>2718859.9340111385</v>
          </cell>
          <cell r="U11">
            <v>2718800</v>
          </cell>
          <cell r="V11">
            <v>2718800</v>
          </cell>
        </row>
        <row r="12">
          <cell r="C12" t="str">
            <v>03.3919.0400</v>
          </cell>
          <cell r="D12" t="str">
            <v>37.8D05.0400</v>
          </cell>
          <cell r="E12" t="str">
            <v>3.3919</v>
          </cell>
          <cell r="F12" t="str">
            <v>Phẫu thuật lấy dị vật lồng ngực, ổ bụng</v>
          </cell>
          <cell r="G12" t="str">
            <v>Phẫu thuật lấy dị vật lồng ngực, ổ bụng [lồng ngực]</v>
          </cell>
          <cell r="H12" t="str">
            <v>Phẫu thuật lấy dị vật lồng ngực, ổ bụng</v>
          </cell>
          <cell r="I12" t="str">
            <v>Phẫu thuật lấy dị vật lồng ngực, ổ bụng</v>
          </cell>
          <cell r="J12" t="str">
            <v>B</v>
          </cell>
          <cell r="K12" t="str">
            <v>P1</v>
          </cell>
          <cell r="L12">
            <v>409</v>
          </cell>
          <cell r="M12">
            <v>409</v>
          </cell>
          <cell r="N12" t="str">
            <v>Phẫu thuật thăm dò ngoài màng tim hoặc thăm dò lồng ngực</v>
          </cell>
          <cell r="O12">
            <v>1866286.02096766</v>
          </cell>
          <cell r="P12">
            <v>655826.08695652196</v>
          </cell>
          <cell r="Q12">
            <v>2522000</v>
          </cell>
          <cell r="R12">
            <v>852573.9130434785</v>
          </cell>
          <cell r="S12">
            <v>0</v>
          </cell>
          <cell r="T12">
            <v>2718859.9340111385</v>
          </cell>
          <cell r="U12">
            <v>2718800</v>
          </cell>
          <cell r="V12">
            <v>2718800</v>
          </cell>
        </row>
        <row r="13">
          <cell r="C13" t="str">
            <v>10.0238.0400</v>
          </cell>
          <cell r="D13" t="str">
            <v>37.8D05.0400</v>
          </cell>
          <cell r="E13" t="str">
            <v>10.238</v>
          </cell>
          <cell r="F13" t="str">
            <v>Phẫu thuật dẫn lưu dịch khoang màng tim</v>
          </cell>
          <cell r="G13" t="str">
            <v>Phẫu thuật dẫn lưu dịch khoang màng tim</v>
          </cell>
          <cell r="H13" t="str">
            <v>Phẫu thuật dẫn lưu dịch khoang màng tim</v>
          </cell>
          <cell r="I13" t="str">
            <v>Phẫu thuật dẫn lưu dịch khoang màng tim</v>
          </cell>
          <cell r="J13" t="str">
            <v>C</v>
          </cell>
          <cell r="K13" t="str">
            <v>P2</v>
          </cell>
          <cell r="L13">
            <v>409</v>
          </cell>
          <cell r="M13">
            <v>409</v>
          </cell>
          <cell r="N13" t="str">
            <v>Phẫu thuật thăm dò ngoài màng tim hoặc thăm dò lồng ngực</v>
          </cell>
          <cell r="O13">
            <v>1866286.02096766</v>
          </cell>
          <cell r="P13">
            <v>655826.08695652196</v>
          </cell>
          <cell r="Q13">
            <v>2522000</v>
          </cell>
          <cell r="R13">
            <v>852573.9130434785</v>
          </cell>
          <cell r="S13">
            <v>0</v>
          </cell>
          <cell r="T13">
            <v>2718859.9340111385</v>
          </cell>
          <cell r="U13">
            <v>2718800</v>
          </cell>
          <cell r="V13">
            <v>2718800</v>
          </cell>
        </row>
        <row r="14">
          <cell r="C14" t="str">
            <v>10.0289.0400</v>
          </cell>
          <cell r="D14" t="str">
            <v>37.8D05.0400</v>
          </cell>
          <cell r="E14" t="str">
            <v>10.289</v>
          </cell>
          <cell r="F14" t="str">
            <v>Mở ngực thăm dò, sinh thiết</v>
          </cell>
          <cell r="G14" t="str">
            <v>Mở ngực thăm dò, sinh thiết</v>
          </cell>
          <cell r="H14" t="str">
            <v>Mở ngực thăm dò, sinh thiết</v>
          </cell>
          <cell r="I14" t="str">
            <v>Mở ngực thăm dò, sinh thiết</v>
          </cell>
          <cell r="J14" t="str">
            <v>C</v>
          </cell>
          <cell r="K14" t="str">
            <v>P1</v>
          </cell>
          <cell r="L14">
            <v>409</v>
          </cell>
          <cell r="M14">
            <v>409</v>
          </cell>
          <cell r="N14" t="str">
            <v>Phẫu thuật thăm dò ngoài màng tim hoặc thăm dò lồng ngực</v>
          </cell>
          <cell r="O14">
            <v>1866286.02096766</v>
          </cell>
          <cell r="P14">
            <v>655826.08695652196</v>
          </cell>
          <cell r="Q14">
            <v>2522000</v>
          </cell>
          <cell r="R14">
            <v>852573.9130434785</v>
          </cell>
          <cell r="S14">
            <v>0</v>
          </cell>
          <cell r="T14">
            <v>2718859.9340111385</v>
          </cell>
          <cell r="U14">
            <v>2718800</v>
          </cell>
          <cell r="V14">
            <v>2718800</v>
          </cell>
        </row>
        <row r="15">
          <cell r="C15" t="str">
            <v>10.0414.0400</v>
          </cell>
          <cell r="D15" t="str">
            <v>37.8D05.0400</v>
          </cell>
          <cell r="E15" t="str">
            <v>10.414</v>
          </cell>
          <cell r="F15" t="str">
            <v>Mở ngực thăm dò</v>
          </cell>
          <cell r="G15" t="str">
            <v>Mở ngực thăm dò</v>
          </cell>
          <cell r="H15" t="str">
            <v>Mở ngực thăm dò</v>
          </cell>
          <cell r="I15" t="str">
            <v>Mở ngực thăm dò</v>
          </cell>
          <cell r="J15" t="str">
            <v>C</v>
          </cell>
          <cell r="K15" t="str">
            <v>P2</v>
          </cell>
          <cell r="L15">
            <v>409</v>
          </cell>
          <cell r="M15">
            <v>409</v>
          </cell>
          <cell r="N15" t="str">
            <v>Phẫu thuật thăm dò ngoài màng tim hoặc thăm dò lồng ngực</v>
          </cell>
          <cell r="O15">
            <v>1866286.02096766</v>
          </cell>
          <cell r="P15">
            <v>655826.08695652196</v>
          </cell>
          <cell r="Q15">
            <v>2522000</v>
          </cell>
          <cell r="R15">
            <v>852573.9130434785</v>
          </cell>
          <cell r="S15">
            <v>0</v>
          </cell>
          <cell r="T15">
            <v>2718859.9340111385</v>
          </cell>
          <cell r="U15">
            <v>2718800</v>
          </cell>
          <cell r="V15">
            <v>2718800</v>
          </cell>
        </row>
        <row r="16">
          <cell r="C16" t="str">
            <v>10.0415.0400</v>
          </cell>
          <cell r="D16" t="str">
            <v>37.8D05.0400</v>
          </cell>
          <cell r="E16" t="str">
            <v>10.415</v>
          </cell>
          <cell r="F16" t="str">
            <v>Mở ngực thăm dò, sinh thiết</v>
          </cell>
          <cell r="G16" t="str">
            <v>Mở ngực thăm dò, sinh thiết</v>
          </cell>
          <cell r="H16" t="str">
            <v>Mở ngực thăm dò, sinh thiết</v>
          </cell>
          <cell r="I16" t="str">
            <v>Mở ngực thăm dò, sinh thiết</v>
          </cell>
          <cell r="J16" t="str">
            <v>C</v>
          </cell>
          <cell r="K16" t="str">
            <v>P2</v>
          </cell>
          <cell r="L16">
            <v>409</v>
          </cell>
          <cell r="M16">
            <v>409</v>
          </cell>
          <cell r="N16" t="str">
            <v>Phẫu thuật thăm dò ngoài màng tim hoặc thăm dò lồng ngực</v>
          </cell>
          <cell r="O16">
            <v>1866286.02096766</v>
          </cell>
          <cell r="P16">
            <v>655826.08695652196</v>
          </cell>
          <cell r="Q16">
            <v>2522000</v>
          </cell>
          <cell r="R16">
            <v>852573.9130434785</v>
          </cell>
          <cell r="S16">
            <v>0</v>
          </cell>
          <cell r="T16">
            <v>2718859.9340111385</v>
          </cell>
          <cell r="U16">
            <v>2718800</v>
          </cell>
          <cell r="V16">
            <v>2718800</v>
          </cell>
        </row>
        <row r="17">
          <cell r="C17" t="str">
            <v>12.0166.0400</v>
          </cell>
          <cell r="D17" t="str">
            <v>37.8D05.0400</v>
          </cell>
          <cell r="E17" t="str">
            <v>12.166</v>
          </cell>
          <cell r="F17" t="str">
            <v>Mở lồng ngực thăm dò, sinh thiết</v>
          </cell>
          <cell r="G17" t="str">
            <v>Mở lồng ngực thăm dò, sinh thiết</v>
          </cell>
          <cell r="H17" t="str">
            <v>Mở lồng ngực thăm dò, sinh thiết</v>
          </cell>
          <cell r="I17" t="str">
            <v>Mở lồng ngực thăm dò, sinh thiết</v>
          </cell>
          <cell r="J17" t="str">
            <v>B</v>
          </cell>
          <cell r="K17" t="str">
            <v>P2</v>
          </cell>
          <cell r="L17">
            <v>409</v>
          </cell>
          <cell r="M17">
            <v>409</v>
          </cell>
          <cell r="N17" t="str">
            <v>Phẫu thuật thăm dò ngoài màng tim hoặc thăm dò lồng ngực</v>
          </cell>
          <cell r="O17">
            <v>1866286.02096766</v>
          </cell>
          <cell r="P17">
            <v>655826.08695652196</v>
          </cell>
          <cell r="Q17">
            <v>2522000</v>
          </cell>
          <cell r="R17">
            <v>852573.9130434785</v>
          </cell>
          <cell r="S17">
            <v>0</v>
          </cell>
          <cell r="T17">
            <v>2718859.9340111385</v>
          </cell>
          <cell r="U17">
            <v>2718800</v>
          </cell>
          <cell r="V17">
            <v>2718800</v>
          </cell>
        </row>
        <row r="18">
          <cell r="C18" t="str">
            <v>03.3879.0407</v>
          </cell>
          <cell r="D18" t="str">
            <v>37.8D05.0407</v>
          </cell>
          <cell r="E18" t="str">
            <v>3.3879</v>
          </cell>
          <cell r="F18" t="str">
            <v>Cắt u máu trong xương</v>
          </cell>
          <cell r="G18" t="str">
            <v>Cắt u máu trong xương</v>
          </cell>
          <cell r="H18" t="str">
            <v>Cắt u máu trong xương</v>
          </cell>
          <cell r="I18" t="str">
            <v>Cắt u máu trong xương</v>
          </cell>
          <cell r="J18" t="str">
            <v>A</v>
          </cell>
          <cell r="K18" t="str">
            <v>P1</v>
          </cell>
          <cell r="L18">
            <v>416</v>
          </cell>
          <cell r="M18">
            <v>416</v>
          </cell>
          <cell r="N18" t="str">
            <v xml:space="preserve">Phẫu thuật u máu các vị trí </v>
          </cell>
          <cell r="O18">
            <v>1618123.0080331699</v>
          </cell>
          <cell r="P18">
            <v>629217.39130434801</v>
          </cell>
          <cell r="Q18">
            <v>2247000</v>
          </cell>
          <cell r="R18">
            <v>817982.60869565245</v>
          </cell>
          <cell r="S18">
            <v>0</v>
          </cell>
          <cell r="T18">
            <v>2436105.6167288222</v>
          </cell>
          <cell r="U18">
            <v>2436100</v>
          </cell>
          <cell r="V18">
            <v>2436100</v>
          </cell>
        </row>
        <row r="19">
          <cell r="C19" t="str">
            <v>10.0264.0407</v>
          </cell>
          <cell r="D19" t="str">
            <v>37.8D05.0407</v>
          </cell>
          <cell r="E19" t="str">
            <v>10.264</v>
          </cell>
          <cell r="F19" t="str">
            <v>Phẫu thuật cắt u máu lớn (đường kính ≥ 10 cm)</v>
          </cell>
          <cell r="G19" t="str">
            <v>Phẫu thuật cắt u máu lớn (đường kính ≥ 10 cm)</v>
          </cell>
          <cell r="H19" t="str">
            <v>Phẫu thuật cắt u máu lớn (đường kính ≥ 10 cm)</v>
          </cell>
          <cell r="I19" t="str">
            <v>Phẫu thuật cắt u máu lớn (đường kính ≥ 10 cm)</v>
          </cell>
          <cell r="J19" t="str">
            <v>B</v>
          </cell>
          <cell r="K19" t="str">
            <v>P1</v>
          </cell>
          <cell r="L19">
            <v>416</v>
          </cell>
          <cell r="M19">
            <v>416</v>
          </cell>
          <cell r="N19" t="str">
            <v xml:space="preserve">Phẫu thuật u máu các vị trí </v>
          </cell>
          <cell r="O19">
            <v>1618123.0080331699</v>
          </cell>
          <cell r="P19">
            <v>629217.39130434801</v>
          </cell>
          <cell r="Q19">
            <v>2247000</v>
          </cell>
          <cell r="R19">
            <v>817982.60869565245</v>
          </cell>
          <cell r="S19">
            <v>0</v>
          </cell>
          <cell r="T19">
            <v>2436105.6167288222</v>
          </cell>
          <cell r="U19">
            <v>2436100</v>
          </cell>
          <cell r="V19">
            <v>2436100</v>
          </cell>
        </row>
        <row r="20">
          <cell r="C20" t="str">
            <v>10.0265.0407</v>
          </cell>
          <cell r="D20" t="str">
            <v>37.8D05.0407</v>
          </cell>
          <cell r="E20" t="str">
            <v>10.265</v>
          </cell>
          <cell r="F20" t="str">
            <v>Phẫu thuật cắt u máu nhỏ (đường kính &lt; 10 cm)</v>
          </cell>
          <cell r="G20" t="str">
            <v>Phẫu thuật cắt u máu nhỏ (đường kính &lt; 10 cm)</v>
          </cell>
          <cell r="H20" t="str">
            <v>Phẫu thuật cắt u máu nhỏ (đường kính &lt; 10 cm)</v>
          </cell>
          <cell r="I20" t="str">
            <v>Phẫu thuật cắt u máu nhỏ (đường kính &lt; 10 cm)</v>
          </cell>
          <cell r="J20" t="str">
            <v>B</v>
          </cell>
          <cell r="K20" t="str">
            <v>P2</v>
          </cell>
          <cell r="L20">
            <v>416</v>
          </cell>
          <cell r="M20">
            <v>416</v>
          </cell>
          <cell r="N20" t="str">
            <v xml:space="preserve">Phẫu thuật u máu các vị trí </v>
          </cell>
          <cell r="O20">
            <v>1618123.0080331699</v>
          </cell>
          <cell r="P20">
            <v>629217.39130434801</v>
          </cell>
          <cell r="Q20">
            <v>2247000</v>
          </cell>
          <cell r="R20">
            <v>817982.60869565245</v>
          </cell>
          <cell r="S20">
            <v>0</v>
          </cell>
          <cell r="T20">
            <v>2436105.6167288222</v>
          </cell>
          <cell r="U20">
            <v>2436100</v>
          </cell>
          <cell r="V20">
            <v>2436100</v>
          </cell>
        </row>
        <row r="21">
          <cell r="C21" t="str">
            <v>10.0972.0407</v>
          </cell>
          <cell r="D21" t="str">
            <v>37.8D05.0407</v>
          </cell>
          <cell r="E21" t="str">
            <v>10.972</v>
          </cell>
          <cell r="F21" t="str">
            <v>Phẫu thuật U máu</v>
          </cell>
          <cell r="G21" t="str">
            <v>Phẫu thuật U máu</v>
          </cell>
          <cell r="H21" t="str">
            <v>Phẫu thuật U máu</v>
          </cell>
          <cell r="I21" t="str">
            <v>Phẫu thuật U máu</v>
          </cell>
          <cell r="J21" t="str">
            <v>A</v>
          </cell>
          <cell r="K21" t="str">
            <v>P1</v>
          </cell>
          <cell r="L21">
            <v>416</v>
          </cell>
          <cell r="M21">
            <v>416</v>
          </cell>
          <cell r="N21" t="str">
            <v xml:space="preserve">Phẫu thuật u máu các vị trí </v>
          </cell>
          <cell r="O21">
            <v>1618123.0080331699</v>
          </cell>
          <cell r="P21">
            <v>629217.39130434801</v>
          </cell>
          <cell r="Q21">
            <v>2247000</v>
          </cell>
          <cell r="R21">
            <v>817982.60869565245</v>
          </cell>
          <cell r="S21">
            <v>0</v>
          </cell>
          <cell r="T21">
            <v>2436105.6167288222</v>
          </cell>
          <cell r="U21">
            <v>2436100</v>
          </cell>
          <cell r="V21">
            <v>2436100</v>
          </cell>
        </row>
        <row r="22">
          <cell r="C22" t="str">
            <v>10.0152.0410</v>
          </cell>
          <cell r="D22" t="str">
            <v>37.8D05.0410</v>
          </cell>
          <cell r="E22" t="str">
            <v>10.152</v>
          </cell>
          <cell r="F22" t="str">
            <v>Phẫu thuật dẫn lưu tối thiểu khoang màng phổi</v>
          </cell>
          <cell r="G22" t="str">
            <v>Phẫu thuật dẫn lưu tối thiểu khoang màng phổi</v>
          </cell>
          <cell r="H22" t="str">
            <v>Phẫu thuật dẫn lưu tối thiểu khoang màng phổi</v>
          </cell>
          <cell r="I22" t="str">
            <v>Phẫu thuật dẫn lưu tối thiểu khoang màng phổi</v>
          </cell>
          <cell r="J22" t="str">
            <v>C</v>
          </cell>
          <cell r="K22" t="str">
            <v>P2</v>
          </cell>
          <cell r="L22">
            <v>419</v>
          </cell>
          <cell r="M22">
            <v>419</v>
          </cell>
          <cell r="N22" t="str">
            <v>Phẫu thuật dẫn lưu màng phổi</v>
          </cell>
          <cell r="O22">
            <v>1230435.6848597401</v>
          </cell>
          <cell r="P22">
            <v>358434.78260869603</v>
          </cell>
          <cell r="Q22">
            <v>1589000</v>
          </cell>
          <cell r="R22">
            <v>465965.21739130485</v>
          </cell>
          <cell r="S22">
            <v>0</v>
          </cell>
          <cell r="T22">
            <v>1696400.902251045</v>
          </cell>
          <cell r="U22">
            <v>1696400</v>
          </cell>
          <cell r="V22">
            <v>1696400</v>
          </cell>
        </row>
        <row r="23">
          <cell r="C23" t="str">
            <v>10.0284.0410</v>
          </cell>
          <cell r="D23" t="str">
            <v>37.8D05.0410</v>
          </cell>
          <cell r="E23" t="str">
            <v>10.284</v>
          </cell>
          <cell r="F23" t="str">
            <v>Phẫu thuật mở ngực nhỏ tạo dính màng phổi</v>
          </cell>
          <cell r="G23" t="str">
            <v>Phẫu thuật mở ngực nhỏ tạo dính màng phổi</v>
          </cell>
          <cell r="H23" t="str">
            <v>Phẫu thuật mở ngực nhỏ tạo dính màng phổi</v>
          </cell>
          <cell r="I23" t="str">
            <v>Phẫu thuật mở ngực nhỏ tạo dính màng phổi</v>
          </cell>
          <cell r="J23" t="str">
            <v>B</v>
          </cell>
          <cell r="K23" t="str">
            <v>P1</v>
          </cell>
          <cell r="L23">
            <v>419</v>
          </cell>
          <cell r="M23">
            <v>419</v>
          </cell>
          <cell r="N23" t="str">
            <v>Phẫu thuật dẫn lưu màng phổi</v>
          </cell>
          <cell r="O23">
            <v>1230435.6848597401</v>
          </cell>
          <cell r="P23">
            <v>358434.78260869603</v>
          </cell>
          <cell r="Q23">
            <v>1589000</v>
          </cell>
          <cell r="R23">
            <v>465965.21739130485</v>
          </cell>
          <cell r="S23">
            <v>0</v>
          </cell>
          <cell r="T23">
            <v>1696400.902251045</v>
          </cell>
          <cell r="U23">
            <v>1696400</v>
          </cell>
          <cell r="V23">
            <v>1696400</v>
          </cell>
        </row>
        <row r="24">
          <cell r="C24" t="str">
            <v>03.2708.0416</v>
          </cell>
          <cell r="D24" t="str">
            <v>37.8D05.0416</v>
          </cell>
          <cell r="E24" t="str">
            <v>3.2708</v>
          </cell>
          <cell r="F24" t="str">
            <v>Cắt thận và niệu quản do u niệu quản, u đường bài xuất</v>
          </cell>
          <cell r="G24" t="str">
            <v>Cắt thận và niệu quản do u niệu quản, u đường bài xuất</v>
          </cell>
          <cell r="H24" t="str">
            <v>Cắt thận và niệu quản do u niệu quản, u đường bài xuất</v>
          </cell>
          <cell r="I24" t="str">
            <v>Cắt thận và niệu quản do u niệu quản, u đường bài xuất</v>
          </cell>
          <cell r="J24" t="str">
            <v>A</v>
          </cell>
          <cell r="K24" t="str">
            <v>P1</v>
          </cell>
          <cell r="L24">
            <v>425</v>
          </cell>
          <cell r="M24">
            <v>425</v>
          </cell>
          <cell r="N24" t="str">
            <v>Phẫu thuật cắt thận</v>
          </cell>
          <cell r="O24">
            <v>2282276.9466298302</v>
          </cell>
          <cell r="P24">
            <v>997043.47826086998</v>
          </cell>
          <cell r="Q24">
            <v>3279000</v>
          </cell>
          <cell r="R24">
            <v>1296156.5217391308</v>
          </cell>
          <cell r="S24">
            <v>0</v>
          </cell>
          <cell r="T24">
            <v>3578433.468368961</v>
          </cell>
          <cell r="U24">
            <v>3578400</v>
          </cell>
          <cell r="V24">
            <v>3578400</v>
          </cell>
        </row>
        <row r="25">
          <cell r="C25" t="str">
            <v>03.2713.0416</v>
          </cell>
          <cell r="D25" t="str">
            <v>37.8D05.0416</v>
          </cell>
          <cell r="E25" t="str">
            <v>3.2713</v>
          </cell>
          <cell r="F25" t="str">
            <v>Cắt ung thư thận</v>
          </cell>
          <cell r="G25" t="str">
            <v>Cắt ung thư thận</v>
          </cell>
          <cell r="H25" t="str">
            <v>Cắt ung thư thận</v>
          </cell>
          <cell r="I25" t="str">
            <v>Cắt ung thư thận</v>
          </cell>
          <cell r="J25" t="str">
            <v>B</v>
          </cell>
          <cell r="L25">
            <v>425</v>
          </cell>
          <cell r="M25">
            <v>425</v>
          </cell>
          <cell r="N25" t="str">
            <v>Phẫu thuật cắt thận</v>
          </cell>
          <cell r="O25">
            <v>2282276.9466298302</v>
          </cell>
          <cell r="P25">
            <v>997043.47826086998</v>
          </cell>
          <cell r="Q25">
            <v>3279000</v>
          </cell>
          <cell r="R25">
            <v>1296156.5217391308</v>
          </cell>
          <cell r="S25">
            <v>0</v>
          </cell>
          <cell r="T25">
            <v>3578433.468368961</v>
          </cell>
          <cell r="U25">
            <v>3578400</v>
          </cell>
          <cell r="V25">
            <v>3578400</v>
          </cell>
        </row>
        <row r="26">
          <cell r="C26" t="str">
            <v>03.2714.0416</v>
          </cell>
          <cell r="D26" t="str">
            <v>37.8D05.0416</v>
          </cell>
          <cell r="E26" t="str">
            <v>3.2714</v>
          </cell>
          <cell r="F26" t="str">
            <v>Cắt u thận kèm lấy huyết khối tĩnh mạch chủ dưới</v>
          </cell>
          <cell r="G26" t="str">
            <v>Cắt u thận kèm lấy huyết khối tĩnh mạch chủ dưới</v>
          </cell>
          <cell r="H26" t="str">
            <v>Cắt u thận kèm lấy huyết khối tĩnh mạch chủ dưới</v>
          </cell>
          <cell r="I26" t="str">
            <v>Cắt u thận kèm lấy huyết khối tĩnh mạch chủ dưới</v>
          </cell>
          <cell r="J26" t="str">
            <v>B</v>
          </cell>
          <cell r="K26" t="str">
            <v>P1</v>
          </cell>
          <cell r="L26">
            <v>425</v>
          </cell>
          <cell r="M26">
            <v>425</v>
          </cell>
          <cell r="N26" t="str">
            <v>Phẫu thuật cắt thận</v>
          </cell>
          <cell r="O26">
            <v>2282276.9466298302</v>
          </cell>
          <cell r="P26">
            <v>997043.47826086998</v>
          </cell>
          <cell r="Q26">
            <v>3279000</v>
          </cell>
          <cell r="R26">
            <v>1296156.5217391308</v>
          </cell>
          <cell r="S26">
            <v>0</v>
          </cell>
          <cell r="T26">
            <v>3578433.468368961</v>
          </cell>
          <cell r="U26">
            <v>3578400</v>
          </cell>
          <cell r="V26">
            <v>3578400</v>
          </cell>
        </row>
        <row r="27">
          <cell r="C27" t="str">
            <v>03.2715.0416</v>
          </cell>
          <cell r="D27" t="str">
            <v>37.8D05.0416</v>
          </cell>
          <cell r="E27" t="str">
            <v>3.2715</v>
          </cell>
          <cell r="F27" t="str">
            <v>Cắt toàn bộ thận và niệu quản</v>
          </cell>
          <cell r="G27" t="str">
            <v>Cắt toàn bộ thận và niệu quản</v>
          </cell>
          <cell r="H27" t="str">
            <v>Cắt toàn bộ thận và niệu quản</v>
          </cell>
          <cell r="I27" t="str">
            <v>Cắt toàn bộ thận và niệu quản</v>
          </cell>
          <cell r="J27" t="str">
            <v>B</v>
          </cell>
          <cell r="K27" t="str">
            <v>P1</v>
          </cell>
          <cell r="L27">
            <v>425</v>
          </cell>
          <cell r="M27">
            <v>425</v>
          </cell>
          <cell r="N27" t="str">
            <v>Phẫu thuật cắt thận</v>
          </cell>
          <cell r="O27">
            <v>2282276.9466298302</v>
          </cell>
          <cell r="P27">
            <v>997043.47826086998</v>
          </cell>
          <cell r="Q27">
            <v>3279000</v>
          </cell>
          <cell r="R27">
            <v>1296156.5217391308</v>
          </cell>
          <cell r="S27">
            <v>0</v>
          </cell>
          <cell r="T27">
            <v>3578433.468368961</v>
          </cell>
          <cell r="U27">
            <v>3578400</v>
          </cell>
          <cell r="V27">
            <v>3578400</v>
          </cell>
        </row>
        <row r="28">
          <cell r="C28" t="str">
            <v>03.3470.0416</v>
          </cell>
          <cell r="D28" t="str">
            <v>37.8D05.0416</v>
          </cell>
          <cell r="E28" t="str">
            <v>3.3470</v>
          </cell>
          <cell r="F28" t="str">
            <v>Cắt toàn bộ thận và niệu quản</v>
          </cell>
          <cell r="G28" t="str">
            <v>Cắt toàn bộ thận và niệu quản</v>
          </cell>
          <cell r="H28" t="str">
            <v>Cắt toàn bộ thận và niệu quản</v>
          </cell>
          <cell r="I28" t="str">
            <v>Cắt toàn bộ thận và niệu quản</v>
          </cell>
          <cell r="J28" t="str">
            <v>B</v>
          </cell>
          <cell r="K28" t="str">
            <v>P1</v>
          </cell>
          <cell r="L28">
            <v>425</v>
          </cell>
          <cell r="M28">
            <v>425</v>
          </cell>
          <cell r="N28" t="str">
            <v>Phẫu thuật cắt thận</v>
          </cell>
          <cell r="O28">
            <v>2282276.9466298302</v>
          </cell>
          <cell r="P28">
            <v>997043.47826086998</v>
          </cell>
          <cell r="Q28">
            <v>3279000</v>
          </cell>
          <cell r="R28">
            <v>1296156.5217391308</v>
          </cell>
          <cell r="S28">
            <v>0</v>
          </cell>
          <cell r="T28">
            <v>3578433.468368961</v>
          </cell>
          <cell r="U28">
            <v>3578400</v>
          </cell>
          <cell r="V28">
            <v>3578400</v>
          </cell>
        </row>
        <row r="29">
          <cell r="C29" t="str">
            <v>03.3471.0416</v>
          </cell>
          <cell r="D29" t="str">
            <v>37.8D05.0416</v>
          </cell>
          <cell r="E29" t="str">
            <v>3.3471</v>
          </cell>
          <cell r="F29" t="str">
            <v>Cắt thận đơn thuần</v>
          </cell>
          <cell r="G29" t="str">
            <v>Cắt thận đơn thuần</v>
          </cell>
          <cell r="H29" t="str">
            <v>Cắt thận đơn thuần</v>
          </cell>
          <cell r="I29" t="str">
            <v>Cắt thận đơn thuần</v>
          </cell>
          <cell r="J29" t="str">
            <v>B</v>
          </cell>
          <cell r="K29" t="str">
            <v>P1</v>
          </cell>
          <cell r="L29">
            <v>425</v>
          </cell>
          <cell r="M29">
            <v>425</v>
          </cell>
          <cell r="N29" t="str">
            <v>Phẫu thuật cắt thận</v>
          </cell>
          <cell r="O29">
            <v>2282276.9466298302</v>
          </cell>
          <cell r="P29">
            <v>997043.47826086998</v>
          </cell>
          <cell r="Q29">
            <v>3279000</v>
          </cell>
          <cell r="R29">
            <v>1296156.5217391308</v>
          </cell>
          <cell r="S29">
            <v>0</v>
          </cell>
          <cell r="T29">
            <v>3578433.468368961</v>
          </cell>
          <cell r="U29">
            <v>3578400</v>
          </cell>
          <cell r="V29">
            <v>3578400</v>
          </cell>
        </row>
        <row r="30">
          <cell r="C30" t="str">
            <v>03.3472.0416</v>
          </cell>
          <cell r="D30" t="str">
            <v>37.8D05.0416</v>
          </cell>
          <cell r="E30" t="str">
            <v>3.3472</v>
          </cell>
          <cell r="F30" t="str">
            <v>Cắt một nửa thận</v>
          </cell>
          <cell r="G30" t="str">
            <v>Cắt một nửa thận</v>
          </cell>
          <cell r="H30" t="str">
            <v>Cắt một nửa thận</v>
          </cell>
          <cell r="I30" t="str">
            <v>Cắt một nửa thận</v>
          </cell>
          <cell r="J30" t="str">
            <v>B</v>
          </cell>
          <cell r="K30" t="str">
            <v>P1</v>
          </cell>
          <cell r="L30">
            <v>425</v>
          </cell>
          <cell r="M30">
            <v>425</v>
          </cell>
          <cell r="N30" t="str">
            <v>Phẫu thuật cắt thận</v>
          </cell>
          <cell r="O30">
            <v>2282276.9466298302</v>
          </cell>
          <cell r="P30">
            <v>997043.47826086998</v>
          </cell>
          <cell r="Q30">
            <v>3279000</v>
          </cell>
          <cell r="R30">
            <v>1296156.5217391308</v>
          </cell>
          <cell r="S30">
            <v>0</v>
          </cell>
          <cell r="T30">
            <v>3578433.468368961</v>
          </cell>
          <cell r="U30">
            <v>3578400</v>
          </cell>
          <cell r="V30">
            <v>3578400</v>
          </cell>
        </row>
        <row r="31">
          <cell r="C31" t="str">
            <v>10.0301.0416</v>
          </cell>
          <cell r="D31" t="str">
            <v>37.8D05.0416</v>
          </cell>
          <cell r="E31" t="str">
            <v>10.301</v>
          </cell>
          <cell r="F31" t="str">
            <v>Cắt thận thận phụ (thận dư số) với niệu quản lạc chỗ</v>
          </cell>
          <cell r="G31" t="str">
            <v>Cắt thận thận phụ (thận dư số) với niệu quản lạc chỗ</v>
          </cell>
          <cell r="H31" t="str">
            <v>Cắt thận thận phụ (thận dư số) với niệu quản lạc chỗ</v>
          </cell>
          <cell r="I31" t="str">
            <v>Cắt thận thận phụ (thận dư số) với niệu quản lạc chỗ</v>
          </cell>
          <cell r="J31" t="str">
            <v>B</v>
          </cell>
          <cell r="K31" t="str">
            <v>P1</v>
          </cell>
          <cell r="L31">
            <v>425</v>
          </cell>
          <cell r="M31">
            <v>425</v>
          </cell>
          <cell r="N31" t="str">
            <v>Phẫu thuật cắt thận</v>
          </cell>
          <cell r="O31">
            <v>2282276.9466298302</v>
          </cell>
          <cell r="P31">
            <v>997043.47826086998</v>
          </cell>
          <cell r="Q31">
            <v>3279000</v>
          </cell>
          <cell r="R31">
            <v>1296156.5217391308</v>
          </cell>
          <cell r="S31">
            <v>0</v>
          </cell>
          <cell r="T31">
            <v>3578433.468368961</v>
          </cell>
          <cell r="U31">
            <v>3578400</v>
          </cell>
          <cell r="V31">
            <v>3578400</v>
          </cell>
        </row>
        <row r="32">
          <cell r="C32" t="str">
            <v>10.0302.0416</v>
          </cell>
          <cell r="D32" t="str">
            <v>37.8D05.0416</v>
          </cell>
          <cell r="E32" t="str">
            <v>10.302</v>
          </cell>
          <cell r="F32" t="str">
            <v>Cắt toàn bộ thận và niệu quản</v>
          </cell>
          <cell r="G32" t="str">
            <v>Cắt toàn bộ thận và niệu quản</v>
          </cell>
          <cell r="H32" t="str">
            <v>Cắt toàn bộ thận và niệu quản</v>
          </cell>
          <cell r="I32" t="str">
            <v>Cắt toàn bộ thận và niệu quản</v>
          </cell>
          <cell r="J32" t="str">
            <v>B</v>
          </cell>
          <cell r="K32" t="str">
            <v>PDB</v>
          </cell>
          <cell r="L32">
            <v>425</v>
          </cell>
          <cell r="M32">
            <v>425</v>
          </cell>
          <cell r="N32" t="str">
            <v>Phẫu thuật cắt thận</v>
          </cell>
          <cell r="O32">
            <v>2282276.9466298302</v>
          </cell>
          <cell r="P32">
            <v>997043.47826086998</v>
          </cell>
          <cell r="Q32">
            <v>3279000</v>
          </cell>
          <cell r="R32">
            <v>1296156.5217391308</v>
          </cell>
          <cell r="S32">
            <v>0</v>
          </cell>
          <cell r="T32">
            <v>3578433.468368961</v>
          </cell>
          <cell r="U32">
            <v>3578400</v>
          </cell>
          <cell r="V32">
            <v>3578400</v>
          </cell>
        </row>
        <row r="33">
          <cell r="C33" t="str">
            <v>10.0303.0416</v>
          </cell>
          <cell r="D33" t="str">
            <v>37.8D05.0416</v>
          </cell>
          <cell r="E33" t="str">
            <v>10.303</v>
          </cell>
          <cell r="F33" t="str">
            <v>Cắt thận đơn thuần</v>
          </cell>
          <cell r="G33" t="str">
            <v>Cắt thận đơn thuần</v>
          </cell>
          <cell r="H33" t="str">
            <v>Cắt thận đơn thuần</v>
          </cell>
          <cell r="I33" t="str">
            <v>Cắt thận đơn thuần</v>
          </cell>
          <cell r="J33" t="str">
            <v>B</v>
          </cell>
          <cell r="K33" t="str">
            <v>P1</v>
          </cell>
          <cell r="L33">
            <v>425</v>
          </cell>
          <cell r="M33">
            <v>425</v>
          </cell>
          <cell r="N33" t="str">
            <v>Phẫu thuật cắt thận</v>
          </cell>
          <cell r="O33">
            <v>2282276.9466298302</v>
          </cell>
          <cell r="P33">
            <v>997043.47826086998</v>
          </cell>
          <cell r="Q33">
            <v>3279000</v>
          </cell>
          <cell r="R33">
            <v>1296156.5217391308</v>
          </cell>
          <cell r="S33">
            <v>0</v>
          </cell>
          <cell r="T33">
            <v>3578433.468368961</v>
          </cell>
          <cell r="U33">
            <v>3578400</v>
          </cell>
          <cell r="V33">
            <v>3578400</v>
          </cell>
        </row>
        <row r="34">
          <cell r="C34" t="str">
            <v>10.0304.0416</v>
          </cell>
          <cell r="D34" t="str">
            <v>37.8D05.0416</v>
          </cell>
          <cell r="E34" t="str">
            <v>10.304</v>
          </cell>
          <cell r="F34" t="str">
            <v>Cắt một nửa thận (cắt thận bán phần)</v>
          </cell>
          <cell r="G34" t="str">
            <v>Cắt một nửa thận (cắt thận bán phần)</v>
          </cell>
          <cell r="H34" t="str">
            <v>Cắt một nửa thận (cắt thận bán phần)</v>
          </cell>
          <cell r="I34" t="str">
            <v>Cắt một nửa thận (cắt thận bán phần)</v>
          </cell>
          <cell r="J34" t="str">
            <v>B</v>
          </cell>
          <cell r="K34" t="str">
            <v>P1</v>
          </cell>
          <cell r="L34">
            <v>425</v>
          </cell>
          <cell r="M34">
            <v>425</v>
          </cell>
          <cell r="N34" t="str">
            <v>Phẫu thuật cắt thận</v>
          </cell>
          <cell r="O34">
            <v>2282276.9466298302</v>
          </cell>
          <cell r="P34">
            <v>997043.47826086998</v>
          </cell>
          <cell r="Q34">
            <v>3279000</v>
          </cell>
          <cell r="R34">
            <v>1296156.5217391308</v>
          </cell>
          <cell r="S34">
            <v>0</v>
          </cell>
          <cell r="T34">
            <v>3578433.468368961</v>
          </cell>
          <cell r="U34">
            <v>3578400</v>
          </cell>
          <cell r="V34">
            <v>3578400</v>
          </cell>
        </row>
        <row r="35">
          <cell r="C35" t="str">
            <v>10.0314.0416</v>
          </cell>
          <cell r="D35" t="str">
            <v>37.8D05.0416</v>
          </cell>
          <cell r="E35" t="str">
            <v>10.314</v>
          </cell>
          <cell r="F35" t="str">
            <v>Cắt eo thận móng ngựa</v>
          </cell>
          <cell r="G35" t="str">
            <v>Cắt eo thận móng ngựa</v>
          </cell>
          <cell r="H35" t="str">
            <v>Cắt eo thận móng ngựa</v>
          </cell>
          <cell r="I35" t="str">
            <v>Cắt eo thận móng ngựa</v>
          </cell>
          <cell r="J35" t="str">
            <v>B</v>
          </cell>
          <cell r="K35" t="str">
            <v>P1</v>
          </cell>
          <cell r="L35">
            <v>425</v>
          </cell>
          <cell r="M35">
            <v>425</v>
          </cell>
          <cell r="N35" t="str">
            <v>Phẫu thuật cắt thận</v>
          </cell>
          <cell r="O35">
            <v>2282276.9466298302</v>
          </cell>
          <cell r="P35">
            <v>997043.47826086998</v>
          </cell>
          <cell r="Q35">
            <v>3279000</v>
          </cell>
          <cell r="R35">
            <v>1296156.5217391308</v>
          </cell>
          <cell r="S35">
            <v>0</v>
          </cell>
          <cell r="T35">
            <v>3578433.468368961</v>
          </cell>
          <cell r="U35">
            <v>3578400</v>
          </cell>
          <cell r="V35">
            <v>3578400</v>
          </cell>
        </row>
        <row r="36">
          <cell r="C36" t="str">
            <v>10.0322.0416</v>
          </cell>
          <cell r="D36" t="str">
            <v>37.8D05.0416</v>
          </cell>
          <cell r="E36" t="str">
            <v>10.322</v>
          </cell>
          <cell r="F36" t="str">
            <v>Cắt thận rộng rãi + nạo vét hạch</v>
          </cell>
          <cell r="G36" t="str">
            <v>Cắt thận rộng rãi + nạo vét hạch</v>
          </cell>
          <cell r="H36" t="str">
            <v>Cắt thận rộng rãi + nạo vét hạch</v>
          </cell>
          <cell r="I36" t="str">
            <v>Cắt thận rộng rãi + nạo vét hạch</v>
          </cell>
          <cell r="J36" t="str">
            <v>B</v>
          </cell>
          <cell r="K36" t="str">
            <v>PDB</v>
          </cell>
          <cell r="L36">
            <v>425</v>
          </cell>
          <cell r="M36">
            <v>425</v>
          </cell>
          <cell r="N36" t="str">
            <v>Phẫu thuật cắt thận</v>
          </cell>
          <cell r="O36">
            <v>2282276.9466298302</v>
          </cell>
          <cell r="P36">
            <v>997043.47826086998</v>
          </cell>
          <cell r="Q36">
            <v>3279000</v>
          </cell>
          <cell r="R36">
            <v>1296156.5217391308</v>
          </cell>
          <cell r="S36">
            <v>0</v>
          </cell>
          <cell r="T36">
            <v>3578433.468368961</v>
          </cell>
          <cell r="U36">
            <v>3578400</v>
          </cell>
          <cell r="V36">
            <v>3578400</v>
          </cell>
        </row>
        <row r="37">
          <cell r="C37" t="str">
            <v>12.0257.0416</v>
          </cell>
          <cell r="D37" t="str">
            <v>37.8D05.0416</v>
          </cell>
          <cell r="E37" t="str">
            <v>12.257</v>
          </cell>
          <cell r="F37" t="str">
            <v>Cắt thận và niệu quản do u niệu quản, u đường tiết niệu</v>
          </cell>
          <cell r="G37" t="str">
            <v>Cắt thận và niệu quản do u niệu quản, u đường tiết niệu</v>
          </cell>
          <cell r="H37" t="str">
            <v>Cắt thận và niệu quản do u niệu quản, u đường tiết niệu</v>
          </cell>
          <cell r="I37" t="str">
            <v>Cắt thận và niệu quản do u niệu quản, u đường tiết niệu</v>
          </cell>
          <cell r="J37" t="str">
            <v>B</v>
          </cell>
          <cell r="K37" t="str">
            <v>P1</v>
          </cell>
          <cell r="L37">
            <v>425</v>
          </cell>
          <cell r="M37">
            <v>425</v>
          </cell>
          <cell r="N37" t="str">
            <v>Phẫu thuật cắt thận</v>
          </cell>
          <cell r="O37">
            <v>2282276.9466298302</v>
          </cell>
          <cell r="P37">
            <v>997043.47826086998</v>
          </cell>
          <cell r="Q37">
            <v>3279000</v>
          </cell>
          <cell r="R37">
            <v>1296156.5217391308</v>
          </cell>
          <cell r="S37">
            <v>0</v>
          </cell>
          <cell r="T37">
            <v>3578433.468368961</v>
          </cell>
          <cell r="U37">
            <v>3578400</v>
          </cell>
          <cell r="V37">
            <v>3578400</v>
          </cell>
        </row>
        <row r="38">
          <cell r="C38" t="str">
            <v>12.0259.0416</v>
          </cell>
          <cell r="D38" t="str">
            <v>37.8D05.0416</v>
          </cell>
          <cell r="E38" t="str">
            <v>12.259</v>
          </cell>
          <cell r="F38" t="str">
            <v>Cắt ung thư thận có hoặc không vét hạch hệ thống</v>
          </cell>
          <cell r="G38" t="str">
            <v>Cắt ung thư thận có hoặc không vét hạch hệ thống</v>
          </cell>
          <cell r="H38" t="str">
            <v>Cắt ung thư thận có hoặc không vét hạch hệ thống</v>
          </cell>
          <cell r="I38" t="str">
            <v>Cắt ung thư thận có hoặc không vét hạch hệ thống</v>
          </cell>
          <cell r="J38" t="str">
            <v>B</v>
          </cell>
          <cell r="L38">
            <v>425</v>
          </cell>
          <cell r="M38">
            <v>425</v>
          </cell>
          <cell r="N38" t="str">
            <v>Phẫu thuật cắt thận</v>
          </cell>
          <cell r="O38">
            <v>2282276.9466298302</v>
          </cell>
          <cell r="P38">
            <v>997043.47826086998</v>
          </cell>
          <cell r="Q38">
            <v>3279000</v>
          </cell>
          <cell r="R38">
            <v>1296156.5217391308</v>
          </cell>
          <cell r="S38">
            <v>0</v>
          </cell>
          <cell r="T38">
            <v>3578433.468368961</v>
          </cell>
          <cell r="U38">
            <v>3578400</v>
          </cell>
          <cell r="V38">
            <v>3578400</v>
          </cell>
        </row>
        <row r="39">
          <cell r="C39" t="str">
            <v>12.0260.0416</v>
          </cell>
          <cell r="D39" t="str">
            <v>37.8D05.0416</v>
          </cell>
          <cell r="E39" t="str">
            <v>12.260</v>
          </cell>
          <cell r="F39" t="str">
            <v>Cắt toàn bộ thận và niệu quản</v>
          </cell>
          <cell r="G39" t="str">
            <v>Cắt toàn bộ thận và niệu quản</v>
          </cell>
          <cell r="H39" t="str">
            <v>Cắt toàn bộ thận và niệu quản</v>
          </cell>
          <cell r="I39" t="str">
            <v>Cắt toàn bộ thận và niệu quản</v>
          </cell>
          <cell r="J39" t="str">
            <v>B</v>
          </cell>
          <cell r="K39" t="str">
            <v>P1</v>
          </cell>
          <cell r="L39">
            <v>425</v>
          </cell>
          <cell r="M39">
            <v>425</v>
          </cell>
          <cell r="N39" t="str">
            <v>Phẫu thuật cắt thận</v>
          </cell>
          <cell r="O39">
            <v>2282276.9466298302</v>
          </cell>
          <cell r="P39">
            <v>997043.47826086998</v>
          </cell>
          <cell r="Q39">
            <v>3279000</v>
          </cell>
          <cell r="R39">
            <v>1296156.5217391308</v>
          </cell>
          <cell r="S39">
            <v>0</v>
          </cell>
          <cell r="T39">
            <v>3578433.468368961</v>
          </cell>
          <cell r="U39">
            <v>3578400</v>
          </cell>
          <cell r="V39">
            <v>3578400</v>
          </cell>
        </row>
        <row r="40">
          <cell r="C40" t="str">
            <v>03.3465.0421</v>
          </cell>
          <cell r="D40" t="str">
            <v>37.8D05.0421</v>
          </cell>
          <cell r="E40" t="str">
            <v>3.3465</v>
          </cell>
          <cell r="F40" t="str">
            <v>Lấy sỏi thận bệnh lý, thận móng ngựa, thận đa nang</v>
          </cell>
          <cell r="G40" t="str">
            <v>Lấy sỏi thận bệnh lý, thận móng ngựa, thận đa nang</v>
          </cell>
          <cell r="H40" t="str">
            <v>Lấy sỏi thận bệnh lý, thận móng ngựa, thận đa nang</v>
          </cell>
          <cell r="I40" t="str">
            <v>Lấy sỏi thận bệnh lý, thận móng ngựa, thận đa nang</v>
          </cell>
          <cell r="J40" t="str">
            <v>A</v>
          </cell>
          <cell r="K40" t="str">
            <v>P1</v>
          </cell>
          <cell r="L40">
            <v>430</v>
          </cell>
          <cell r="M40">
            <v>430</v>
          </cell>
          <cell r="N40" t="str">
            <v xml:space="preserve">Phẫu thuật lấy sỏi thận hoặc sỏi niệu quản hoặc sỏi bàng quang </v>
          </cell>
          <cell r="O40">
            <v>2250475.0168721401</v>
          </cell>
          <cell r="P40">
            <v>997043.47826086998</v>
          </cell>
          <cell r="Q40">
            <v>3248000</v>
          </cell>
          <cell r="R40">
            <v>1296156.5217391308</v>
          </cell>
          <cell r="S40">
            <v>0</v>
          </cell>
          <cell r="T40">
            <v>3546631.538611271</v>
          </cell>
          <cell r="U40">
            <v>3546600</v>
          </cell>
          <cell r="V40">
            <v>3546600</v>
          </cell>
        </row>
        <row r="41">
          <cell r="C41" t="str">
            <v>03.3475.0421</v>
          </cell>
          <cell r="D41" t="str">
            <v>37.8D05.0421</v>
          </cell>
          <cell r="E41" t="str">
            <v>3.3475</v>
          </cell>
          <cell r="F41" t="str">
            <v>Lấy sỏi san hô thận</v>
          </cell>
          <cell r="G41" t="str">
            <v>Lấy sỏi san hô thận</v>
          </cell>
          <cell r="H41" t="str">
            <v>Lấy sỏi san hô thận</v>
          </cell>
          <cell r="I41" t="str">
            <v>Lấy sỏi san hô thận</v>
          </cell>
          <cell r="J41" t="str">
            <v>B</v>
          </cell>
          <cell r="K41" t="str">
            <v>P2</v>
          </cell>
          <cell r="L41">
            <v>430</v>
          </cell>
          <cell r="M41">
            <v>430</v>
          </cell>
          <cell r="N41" t="str">
            <v xml:space="preserve">Phẫu thuật lấy sỏi thận hoặc sỏi niệu quản hoặc sỏi bàng quang </v>
          </cell>
          <cell r="O41">
            <v>2250475.0168721401</v>
          </cell>
          <cell r="P41">
            <v>997043.47826086998</v>
          </cell>
          <cell r="Q41">
            <v>3248000</v>
          </cell>
          <cell r="R41">
            <v>1296156.5217391308</v>
          </cell>
          <cell r="S41">
            <v>0</v>
          </cell>
          <cell r="T41">
            <v>3546631.538611271</v>
          </cell>
          <cell r="U41">
            <v>3546600</v>
          </cell>
          <cell r="V41">
            <v>3546600</v>
          </cell>
        </row>
        <row r="42">
          <cell r="C42" t="str">
            <v>03.3476.0421</v>
          </cell>
          <cell r="D42" t="str">
            <v>37.8D05.0421</v>
          </cell>
          <cell r="E42" t="str">
            <v>3.3476</v>
          </cell>
          <cell r="F42" t="str">
            <v>Lấy sỏi mở bể thận trong xoang</v>
          </cell>
          <cell r="G42" t="str">
            <v>Lấy sỏi mở bể thận trong xoang</v>
          </cell>
          <cell r="H42" t="str">
            <v>Lấy sỏi mở bể thận trong xoang</v>
          </cell>
          <cell r="I42" t="str">
            <v>Lấy sỏi mở bể thận trong xoang</v>
          </cell>
          <cell r="J42" t="str">
            <v>B</v>
          </cell>
          <cell r="K42" t="str">
            <v>P2</v>
          </cell>
          <cell r="L42">
            <v>430</v>
          </cell>
          <cell r="M42">
            <v>430</v>
          </cell>
          <cell r="N42" t="str">
            <v xml:space="preserve">Phẫu thuật lấy sỏi thận hoặc sỏi niệu quản hoặc sỏi bàng quang </v>
          </cell>
          <cell r="O42">
            <v>2250475.0168721401</v>
          </cell>
          <cell r="P42">
            <v>997043.47826086998</v>
          </cell>
          <cell r="Q42">
            <v>3248000</v>
          </cell>
          <cell r="R42">
            <v>1296156.5217391308</v>
          </cell>
          <cell r="S42">
            <v>0</v>
          </cell>
          <cell r="T42">
            <v>3546631.538611271</v>
          </cell>
          <cell r="U42">
            <v>3546600</v>
          </cell>
          <cell r="V42">
            <v>3546600</v>
          </cell>
        </row>
        <row r="43">
          <cell r="C43" t="str">
            <v>03.3477.0421</v>
          </cell>
          <cell r="D43" t="str">
            <v>37.8D05.0421</v>
          </cell>
          <cell r="E43" t="str">
            <v>3.3477</v>
          </cell>
          <cell r="F43" t="str">
            <v>Lấy sỏi mở bể thận, đài thận có dẫn lưu thận</v>
          </cell>
          <cell r="G43" t="str">
            <v>Lấy sỏi mở bể thận, đài thận có dẫn lưu thận</v>
          </cell>
          <cell r="H43" t="str">
            <v>Lấy sỏi mở bể thận, đài thận có dẫn lưu thận</v>
          </cell>
          <cell r="I43" t="str">
            <v>Lấy sỏi mở bể thận, đài thận có dẫn lưu thận</v>
          </cell>
          <cell r="J43" t="str">
            <v>B</v>
          </cell>
          <cell r="K43" t="str">
            <v>P2</v>
          </cell>
          <cell r="L43">
            <v>430</v>
          </cell>
          <cell r="M43">
            <v>430</v>
          </cell>
          <cell r="N43" t="str">
            <v xml:space="preserve">Phẫu thuật lấy sỏi thận hoặc sỏi niệu quản hoặc sỏi bàng quang </v>
          </cell>
          <cell r="O43">
            <v>2250475.0168721401</v>
          </cell>
          <cell r="P43">
            <v>997043.47826086998</v>
          </cell>
          <cell r="Q43">
            <v>3248000</v>
          </cell>
          <cell r="R43">
            <v>1296156.5217391308</v>
          </cell>
          <cell r="S43">
            <v>0</v>
          </cell>
          <cell r="T43">
            <v>3546631.538611271</v>
          </cell>
          <cell r="U43">
            <v>3546600</v>
          </cell>
          <cell r="V43">
            <v>3546600</v>
          </cell>
        </row>
        <row r="44">
          <cell r="C44" t="str">
            <v>03.3478.0421</v>
          </cell>
          <cell r="D44" t="str">
            <v>37.8D05.0421</v>
          </cell>
          <cell r="E44" t="str">
            <v>3.3478</v>
          </cell>
          <cell r="F44" t="str">
            <v>Lấy sỏi san hô mở rộng thận (Bivalve) có hạ nhiệt</v>
          </cell>
          <cell r="G44" t="str">
            <v>Lấy sỏi san hô mở rộng thận (Bivalve) có hạ nhiệt</v>
          </cell>
          <cell r="H44" t="str">
            <v>Lấy sỏi san hô mở rộng thận (Bivalve) có hạ nhiệt</v>
          </cell>
          <cell r="I44" t="str">
            <v>Lấy sỏi san hô mở rộng thận (Bivalve) có hạ nhiệt</v>
          </cell>
          <cell r="J44" t="str">
            <v>B</v>
          </cell>
          <cell r="K44" t="str">
            <v>P1</v>
          </cell>
          <cell r="L44">
            <v>430</v>
          </cell>
          <cell r="M44">
            <v>430</v>
          </cell>
          <cell r="N44" t="str">
            <v xml:space="preserve">Phẫu thuật lấy sỏi thận hoặc sỏi niệu quản hoặc sỏi bàng quang </v>
          </cell>
          <cell r="O44">
            <v>2250475.0168721401</v>
          </cell>
          <cell r="P44">
            <v>997043.47826086998</v>
          </cell>
          <cell r="Q44">
            <v>3248000</v>
          </cell>
          <cell r="R44">
            <v>1296156.5217391308</v>
          </cell>
          <cell r="S44">
            <v>0</v>
          </cell>
          <cell r="T44">
            <v>3546631.538611271</v>
          </cell>
          <cell r="U44">
            <v>3546600</v>
          </cell>
          <cell r="V44">
            <v>3546600</v>
          </cell>
        </row>
        <row r="45">
          <cell r="C45" t="str">
            <v>03.3479.0421</v>
          </cell>
          <cell r="D45" t="str">
            <v>37.8D05.0421</v>
          </cell>
          <cell r="E45" t="str">
            <v>3.3479</v>
          </cell>
          <cell r="F45" t="str">
            <v>Lấy sỏi bể thận ngoài xoang</v>
          </cell>
          <cell r="G45" t="str">
            <v>Lấy sỏi bể thận ngoài xoang</v>
          </cell>
          <cell r="H45" t="str">
            <v>Lấy sỏi bể thận ngoài xoang</v>
          </cell>
          <cell r="I45" t="str">
            <v>Lấy sỏi bể thận ngoài xoang</v>
          </cell>
          <cell r="J45" t="str">
            <v>B</v>
          </cell>
          <cell r="K45" t="str">
            <v>P2</v>
          </cell>
          <cell r="L45">
            <v>430</v>
          </cell>
          <cell r="M45">
            <v>430</v>
          </cell>
          <cell r="N45" t="str">
            <v xml:space="preserve">Phẫu thuật lấy sỏi thận hoặc sỏi niệu quản hoặc sỏi bàng quang </v>
          </cell>
          <cell r="O45">
            <v>2250475.0168721401</v>
          </cell>
          <cell r="P45">
            <v>997043.47826086998</v>
          </cell>
          <cell r="Q45">
            <v>3248000</v>
          </cell>
          <cell r="R45">
            <v>1296156.5217391308</v>
          </cell>
          <cell r="S45">
            <v>0</v>
          </cell>
          <cell r="T45">
            <v>3546631.538611271</v>
          </cell>
          <cell r="U45">
            <v>3546600</v>
          </cell>
          <cell r="V45">
            <v>3546600</v>
          </cell>
        </row>
        <row r="46">
          <cell r="C46" t="str">
            <v>03.3492.0421</v>
          </cell>
          <cell r="D46" t="str">
            <v>37.8D05.0421</v>
          </cell>
          <cell r="E46" t="str">
            <v>3.3492</v>
          </cell>
          <cell r="F46" t="str">
            <v>Lấy sỏi niệu quản</v>
          </cell>
          <cell r="G46" t="str">
            <v>Lấy sỏi niệu quản</v>
          </cell>
          <cell r="H46" t="str">
            <v>Lấy sỏi niệu quản</v>
          </cell>
          <cell r="I46" t="str">
            <v>Lấy sỏi niệu quản</v>
          </cell>
          <cell r="J46" t="str">
            <v>B</v>
          </cell>
          <cell r="K46" t="str">
            <v>P1</v>
          </cell>
          <cell r="L46">
            <v>430</v>
          </cell>
          <cell r="M46">
            <v>430</v>
          </cell>
          <cell r="N46" t="str">
            <v xml:space="preserve">Phẫu thuật lấy sỏi thận hoặc sỏi niệu quản hoặc sỏi bàng quang </v>
          </cell>
          <cell r="O46">
            <v>2250475.0168721401</v>
          </cell>
          <cell r="P46">
            <v>997043.47826086998</v>
          </cell>
          <cell r="Q46">
            <v>3248000</v>
          </cell>
          <cell r="R46">
            <v>1296156.5217391308</v>
          </cell>
          <cell r="S46">
            <v>0</v>
          </cell>
          <cell r="T46">
            <v>3546631.538611271</v>
          </cell>
          <cell r="U46">
            <v>3546600</v>
          </cell>
          <cell r="V46">
            <v>3546600</v>
          </cell>
        </row>
        <row r="47">
          <cell r="C47" t="str">
            <v>03.3493.0421</v>
          </cell>
          <cell r="D47" t="str">
            <v>37.8D05.0421</v>
          </cell>
          <cell r="E47" t="str">
            <v>3.3493</v>
          </cell>
          <cell r="F47" t="str">
            <v>Lấy sỏi niệu quản tái phát, phẫu thuật lại</v>
          </cell>
          <cell r="G47" t="str">
            <v>Lấy sỏi niệu quản tái phát, phẫu thuật lại</v>
          </cell>
          <cell r="H47" t="str">
            <v>Lấy sỏi niệu quản tái phát, phẫu thuật lại</v>
          </cell>
          <cell r="I47" t="str">
            <v>Lấy sỏi niệu quản tái phát, phẫu thuật lại</v>
          </cell>
          <cell r="J47" t="str">
            <v>B</v>
          </cell>
          <cell r="K47" t="str">
            <v>P1</v>
          </cell>
          <cell r="L47">
            <v>430</v>
          </cell>
          <cell r="M47">
            <v>430</v>
          </cell>
          <cell r="N47" t="str">
            <v xml:space="preserve">Phẫu thuật lấy sỏi thận hoặc sỏi niệu quản hoặc sỏi bàng quang </v>
          </cell>
          <cell r="O47">
            <v>2250475.0168721401</v>
          </cell>
          <cell r="P47">
            <v>997043.47826086998</v>
          </cell>
          <cell r="Q47">
            <v>3248000</v>
          </cell>
          <cell r="R47">
            <v>1296156.5217391308</v>
          </cell>
          <cell r="S47">
            <v>0</v>
          </cell>
          <cell r="T47">
            <v>3546631.538611271</v>
          </cell>
          <cell r="U47">
            <v>3546600</v>
          </cell>
          <cell r="V47">
            <v>3546600</v>
          </cell>
        </row>
        <row r="48">
          <cell r="C48" t="str">
            <v>03.3494.0421</v>
          </cell>
          <cell r="D48" t="str">
            <v>37.8D05.0421</v>
          </cell>
          <cell r="E48" t="str">
            <v>3.3494</v>
          </cell>
          <cell r="F48" t="str">
            <v>Lấy sỏi niệu quản đoạn sát bàng quang</v>
          </cell>
          <cell r="G48" t="str">
            <v>Lấy sỏi niệu quản đoạn sát bàng quang</v>
          </cell>
          <cell r="H48" t="str">
            <v>Lấy sỏi niệu quản đoạn sát bàng quang</v>
          </cell>
          <cell r="I48" t="str">
            <v>Lấy sỏi niệu quản đoạn sát bàng quang</v>
          </cell>
          <cell r="J48" t="str">
            <v>B</v>
          </cell>
          <cell r="K48" t="str">
            <v>P1</v>
          </cell>
          <cell r="L48">
            <v>430</v>
          </cell>
          <cell r="M48">
            <v>430</v>
          </cell>
          <cell r="N48" t="str">
            <v xml:space="preserve">Phẫu thuật lấy sỏi thận hoặc sỏi niệu quản hoặc sỏi bàng quang </v>
          </cell>
          <cell r="O48">
            <v>2250475.0168721401</v>
          </cell>
          <cell r="P48">
            <v>997043.47826086998</v>
          </cell>
          <cell r="Q48">
            <v>3248000</v>
          </cell>
          <cell r="R48">
            <v>1296156.5217391308</v>
          </cell>
          <cell r="S48">
            <v>0</v>
          </cell>
          <cell r="T48">
            <v>3546631.538611271</v>
          </cell>
          <cell r="U48">
            <v>3546600</v>
          </cell>
          <cell r="V48">
            <v>3546600</v>
          </cell>
        </row>
        <row r="49">
          <cell r="C49" t="str">
            <v>03.3517.0421</v>
          </cell>
          <cell r="D49" t="str">
            <v>37.8D05.0421</v>
          </cell>
          <cell r="E49" t="str">
            <v>3.3517</v>
          </cell>
          <cell r="F49" t="str">
            <v>Lấy sỏi bàng quang lần 2, đóng lỗ rò bàng quang</v>
          </cell>
          <cell r="G49" t="str">
            <v>Lấy sỏi bàng quang lần 2, đóng lỗ rò bàng quang</v>
          </cell>
          <cell r="H49" t="str">
            <v>Lấy sỏi bàng quang lần 2, đóng lỗ rò bàng quang</v>
          </cell>
          <cell r="I49" t="str">
            <v>Lấy sỏi bàng quang lần 2, đóng lỗ rò bàng quang</v>
          </cell>
          <cell r="J49" t="str">
            <v>B</v>
          </cell>
          <cell r="K49" t="str">
            <v>P1</v>
          </cell>
          <cell r="L49">
            <v>430</v>
          </cell>
          <cell r="M49">
            <v>430</v>
          </cell>
          <cell r="N49" t="str">
            <v xml:space="preserve">Phẫu thuật lấy sỏi thận hoặc sỏi niệu quản hoặc sỏi bàng quang </v>
          </cell>
          <cell r="O49">
            <v>2250475.0168721401</v>
          </cell>
          <cell r="P49">
            <v>997043.47826086998</v>
          </cell>
          <cell r="Q49">
            <v>3248000</v>
          </cell>
          <cell r="R49">
            <v>1296156.5217391308</v>
          </cell>
          <cell r="S49">
            <v>0</v>
          </cell>
          <cell r="T49">
            <v>3546631.538611271</v>
          </cell>
          <cell r="U49">
            <v>3546600</v>
          </cell>
          <cell r="V49">
            <v>3546600</v>
          </cell>
        </row>
        <row r="50">
          <cell r="C50" t="str">
            <v>03.3531.0421</v>
          </cell>
          <cell r="D50" t="str">
            <v>37.8D05.0421</v>
          </cell>
          <cell r="E50" t="str">
            <v>3.3531</v>
          </cell>
          <cell r="F50" t="str">
            <v>Mổ lấy sỏi bàng quang</v>
          </cell>
          <cell r="G50" t="str">
            <v>Mổ lấy sỏi bàng quang</v>
          </cell>
          <cell r="H50" t="str">
            <v>Mổ lấy sỏi bàng quang</v>
          </cell>
          <cell r="I50" t="str">
            <v>Mổ lấy sỏi bàng quang</v>
          </cell>
          <cell r="J50" t="str">
            <v>C</v>
          </cell>
          <cell r="K50" t="str">
            <v>P2</v>
          </cell>
          <cell r="L50">
            <v>430</v>
          </cell>
          <cell r="M50">
            <v>430</v>
          </cell>
          <cell r="N50" t="str">
            <v xml:space="preserve">Phẫu thuật lấy sỏi thận hoặc sỏi niệu quản hoặc sỏi bàng quang </v>
          </cell>
          <cell r="O50">
            <v>2250475.0168721401</v>
          </cell>
          <cell r="P50">
            <v>997043.47826086998</v>
          </cell>
          <cell r="Q50">
            <v>3248000</v>
          </cell>
          <cell r="R50">
            <v>1296156.5217391308</v>
          </cell>
          <cell r="S50">
            <v>0</v>
          </cell>
          <cell r="T50">
            <v>3546631.538611271</v>
          </cell>
          <cell r="U50">
            <v>3546600</v>
          </cell>
          <cell r="V50">
            <v>3546600</v>
          </cell>
        </row>
        <row r="51">
          <cell r="C51" t="str">
            <v>10.0299.0421</v>
          </cell>
          <cell r="D51" t="str">
            <v>37.8D05.0421</v>
          </cell>
          <cell r="E51" t="str">
            <v>10.299</v>
          </cell>
          <cell r="F51" t="str">
            <v>Lấy sỏi thận bệnh lý, thận móng ngựa, thận đa nang</v>
          </cell>
          <cell r="G51" t="str">
            <v>Lấy sỏi thận bệnh lý, thận móng ngựa, thận đa nang</v>
          </cell>
          <cell r="H51" t="str">
            <v>Lấy sỏi thận bệnh lý, thận móng ngựa, thận đa nang</v>
          </cell>
          <cell r="I51" t="str">
            <v>Lấy sỏi thận bệnh lý, thận móng ngựa, thận đa nang</v>
          </cell>
          <cell r="J51" t="str">
            <v>B</v>
          </cell>
          <cell r="K51" t="str">
            <v>P1</v>
          </cell>
          <cell r="L51">
            <v>430</v>
          </cell>
          <cell r="M51">
            <v>430</v>
          </cell>
          <cell r="N51" t="str">
            <v xml:space="preserve">Phẫu thuật lấy sỏi thận hoặc sỏi niệu quản hoặc sỏi bàng quang </v>
          </cell>
          <cell r="O51">
            <v>2250475.0168721401</v>
          </cell>
          <cell r="P51">
            <v>997043.47826086998</v>
          </cell>
          <cell r="Q51">
            <v>3248000</v>
          </cell>
          <cell r="R51">
            <v>1296156.5217391308</v>
          </cell>
          <cell r="S51">
            <v>0</v>
          </cell>
          <cell r="T51">
            <v>3546631.538611271</v>
          </cell>
          <cell r="U51">
            <v>3546600</v>
          </cell>
          <cell r="V51">
            <v>3546600</v>
          </cell>
        </row>
        <row r="52">
          <cell r="C52" t="str">
            <v>10.0306.0421</v>
          </cell>
          <cell r="D52" t="str">
            <v>37.8D05.0421</v>
          </cell>
          <cell r="E52" t="str">
            <v>10.306</v>
          </cell>
          <cell r="F52" t="str">
            <v>Lấy sỏi san hô thận</v>
          </cell>
          <cell r="G52" t="str">
            <v>Lấy sỏi san hô thận</v>
          </cell>
          <cell r="H52" t="str">
            <v>Lấy sỏi san hô thận</v>
          </cell>
          <cell r="I52" t="str">
            <v>Lấy sỏi san hô thận</v>
          </cell>
          <cell r="J52" t="str">
            <v>B</v>
          </cell>
          <cell r="K52" t="str">
            <v>P1</v>
          </cell>
          <cell r="L52">
            <v>430</v>
          </cell>
          <cell r="M52">
            <v>430</v>
          </cell>
          <cell r="N52" t="str">
            <v xml:space="preserve">Phẫu thuật lấy sỏi thận hoặc sỏi niệu quản hoặc sỏi bàng quang </v>
          </cell>
          <cell r="O52">
            <v>2250475.0168721401</v>
          </cell>
          <cell r="P52">
            <v>997043.47826086998</v>
          </cell>
          <cell r="Q52">
            <v>3248000</v>
          </cell>
          <cell r="R52">
            <v>1296156.5217391308</v>
          </cell>
          <cell r="S52">
            <v>0</v>
          </cell>
          <cell r="T52">
            <v>3546631.538611271</v>
          </cell>
          <cell r="U52">
            <v>3546600</v>
          </cell>
          <cell r="V52">
            <v>3546600</v>
          </cell>
        </row>
        <row r="53">
          <cell r="C53" t="str">
            <v>10.0307.0421</v>
          </cell>
          <cell r="D53" t="str">
            <v>37.8D05.0421</v>
          </cell>
          <cell r="E53" t="str">
            <v>10.307</v>
          </cell>
          <cell r="F53" t="str">
            <v>Lấy sỏi mở bể thận trong xoang</v>
          </cell>
          <cell r="G53" t="str">
            <v>Lấy sỏi mở bể thận trong xoang</v>
          </cell>
          <cell r="H53" t="str">
            <v>Lấy sỏi mở bể thận trong xoang</v>
          </cell>
          <cell r="I53" t="str">
            <v>Lấy sỏi mở bể thận trong xoang</v>
          </cell>
          <cell r="J53" t="str">
            <v>B</v>
          </cell>
          <cell r="K53" t="str">
            <v>P1</v>
          </cell>
          <cell r="L53">
            <v>430</v>
          </cell>
          <cell r="M53">
            <v>430</v>
          </cell>
          <cell r="N53" t="str">
            <v xml:space="preserve">Phẫu thuật lấy sỏi thận hoặc sỏi niệu quản hoặc sỏi bàng quang </v>
          </cell>
          <cell r="O53">
            <v>2250475.0168721401</v>
          </cell>
          <cell r="P53">
            <v>997043.47826086998</v>
          </cell>
          <cell r="Q53">
            <v>3248000</v>
          </cell>
          <cell r="R53">
            <v>1296156.5217391308</v>
          </cell>
          <cell r="S53">
            <v>0</v>
          </cell>
          <cell r="T53">
            <v>3546631.538611271</v>
          </cell>
          <cell r="U53">
            <v>3546600</v>
          </cell>
          <cell r="V53">
            <v>3546600</v>
          </cell>
        </row>
        <row r="54">
          <cell r="C54" t="str">
            <v>10.0308.0421</v>
          </cell>
          <cell r="D54" t="str">
            <v>37.8D05.0421</v>
          </cell>
          <cell r="E54" t="str">
            <v>10.308</v>
          </cell>
          <cell r="F54" t="str">
            <v>Lấy sỏi mở bể thận, đài thận có dẫn lưu thận</v>
          </cell>
          <cell r="G54" t="str">
            <v>Lấy sỏi mở bể thận, đài thận có dẫn lưu thận</v>
          </cell>
          <cell r="H54" t="str">
            <v>Lấy sỏi mở bể thận, đài thận có dẫn lưu thận</v>
          </cell>
          <cell r="I54" t="str">
            <v>Lấy sỏi mở bể thận, đài thận có dẫn lưu thận</v>
          </cell>
          <cell r="J54" t="str">
            <v>B</v>
          </cell>
          <cell r="K54" t="str">
            <v>P1</v>
          </cell>
          <cell r="L54">
            <v>430</v>
          </cell>
          <cell r="M54">
            <v>430</v>
          </cell>
          <cell r="N54" t="str">
            <v xml:space="preserve">Phẫu thuật lấy sỏi thận hoặc sỏi niệu quản hoặc sỏi bàng quang </v>
          </cell>
          <cell r="O54">
            <v>2250475.0168721401</v>
          </cell>
          <cell r="P54">
            <v>997043.47826086998</v>
          </cell>
          <cell r="Q54">
            <v>3248000</v>
          </cell>
          <cell r="R54">
            <v>1296156.5217391308</v>
          </cell>
          <cell r="S54">
            <v>0</v>
          </cell>
          <cell r="T54">
            <v>3546631.538611271</v>
          </cell>
          <cell r="U54">
            <v>3546600</v>
          </cell>
          <cell r="V54">
            <v>3546600</v>
          </cell>
        </row>
        <row r="55">
          <cell r="C55" t="str">
            <v>10.0309.0421</v>
          </cell>
          <cell r="D55" t="str">
            <v>37.8D05.0421</v>
          </cell>
          <cell r="E55" t="str">
            <v>10.309</v>
          </cell>
          <cell r="F55" t="str">
            <v>Lấy sỏi san hô mở rộng thận (Bivalve) có hạ nhiệt</v>
          </cell>
          <cell r="G55" t="str">
            <v>Lấy sỏi san hô mở rộng thận (Bivalve) có hạ nhiệt</v>
          </cell>
          <cell r="H55" t="str">
            <v>Lấy sỏi san hô mở rộng thận (Bivalve) có hạ nhiệt</v>
          </cell>
          <cell r="I55" t="str">
            <v>Lấy sỏi san hô mở rộng thận (Bivalve) có hạ nhiệt</v>
          </cell>
          <cell r="J55" t="str">
            <v>B</v>
          </cell>
          <cell r="K55" t="str">
            <v>PDB</v>
          </cell>
          <cell r="L55">
            <v>430</v>
          </cell>
          <cell r="M55">
            <v>430</v>
          </cell>
          <cell r="N55" t="str">
            <v xml:space="preserve">Phẫu thuật lấy sỏi thận hoặc sỏi niệu quản hoặc sỏi bàng quang </v>
          </cell>
          <cell r="O55">
            <v>2250475.0168721401</v>
          </cell>
          <cell r="P55">
            <v>997043.47826086998</v>
          </cell>
          <cell r="Q55">
            <v>3248000</v>
          </cell>
          <cell r="R55">
            <v>1296156.5217391308</v>
          </cell>
          <cell r="S55">
            <v>0</v>
          </cell>
          <cell r="T55">
            <v>3546631.538611271</v>
          </cell>
          <cell r="U55">
            <v>3546600</v>
          </cell>
          <cell r="V55">
            <v>3546600</v>
          </cell>
        </row>
        <row r="56">
          <cell r="C56" t="str">
            <v>10.0310.0421</v>
          </cell>
          <cell r="D56" t="str">
            <v>37.8D05.0421</v>
          </cell>
          <cell r="E56" t="str">
            <v>10.310</v>
          </cell>
          <cell r="F56" t="str">
            <v>Lấy sỏi bể thận ngoài xoang</v>
          </cell>
          <cell r="G56" t="str">
            <v>Lấy sỏi bể thận ngoài xoang</v>
          </cell>
          <cell r="H56" t="str">
            <v>Lấy sỏi bể thận ngoài xoang</v>
          </cell>
          <cell r="I56" t="str">
            <v>Lấy sỏi bể thận ngoài xoang</v>
          </cell>
          <cell r="J56" t="str">
            <v>B</v>
          </cell>
          <cell r="K56" t="str">
            <v>P1</v>
          </cell>
          <cell r="L56">
            <v>430</v>
          </cell>
          <cell r="M56">
            <v>430</v>
          </cell>
          <cell r="N56" t="str">
            <v xml:space="preserve">Phẫu thuật lấy sỏi thận hoặc sỏi niệu quản hoặc sỏi bàng quang </v>
          </cell>
          <cell r="O56">
            <v>2250475.0168721401</v>
          </cell>
          <cell r="P56">
            <v>997043.47826086998</v>
          </cell>
          <cell r="Q56">
            <v>3248000</v>
          </cell>
          <cell r="R56">
            <v>1296156.5217391308</v>
          </cell>
          <cell r="S56">
            <v>0</v>
          </cell>
          <cell r="T56">
            <v>3546631.538611271</v>
          </cell>
          <cell r="U56">
            <v>3546600</v>
          </cell>
          <cell r="V56">
            <v>3546600</v>
          </cell>
        </row>
        <row r="57">
          <cell r="C57" t="str">
            <v>10.0325.0421</v>
          </cell>
          <cell r="D57" t="str">
            <v>37.8D05.0421</v>
          </cell>
          <cell r="E57" t="str">
            <v>10.325</v>
          </cell>
          <cell r="F57" t="str">
            <v>Lấy sỏi niệu quản đơn thuần</v>
          </cell>
          <cell r="G57" t="str">
            <v>Lấy sỏi niệu quản đơn thuần</v>
          </cell>
          <cell r="H57" t="str">
            <v>Lấy sỏi niệu quản đơn thuần</v>
          </cell>
          <cell r="I57" t="str">
            <v>Lấy sỏi niệu quản đơn thuần</v>
          </cell>
          <cell r="J57" t="str">
            <v>B</v>
          </cell>
          <cell r="K57" t="str">
            <v>P2</v>
          </cell>
          <cell r="L57">
            <v>430</v>
          </cell>
          <cell r="M57">
            <v>430</v>
          </cell>
          <cell r="N57" t="str">
            <v xml:space="preserve">Phẫu thuật lấy sỏi thận hoặc sỏi niệu quản hoặc sỏi bàng quang </v>
          </cell>
          <cell r="O57">
            <v>2250475.0168721401</v>
          </cell>
          <cell r="P57">
            <v>997043.47826086998</v>
          </cell>
          <cell r="Q57">
            <v>3248000</v>
          </cell>
          <cell r="R57">
            <v>1296156.5217391308</v>
          </cell>
          <cell r="S57">
            <v>0</v>
          </cell>
          <cell r="T57">
            <v>3546631.538611271</v>
          </cell>
          <cell r="U57">
            <v>3546600</v>
          </cell>
          <cell r="V57">
            <v>3546600</v>
          </cell>
        </row>
        <row r="58">
          <cell r="C58" t="str">
            <v>10.0326.0421</v>
          </cell>
          <cell r="D58" t="str">
            <v>37.8D05.0421</v>
          </cell>
          <cell r="E58" t="str">
            <v>10.326</v>
          </cell>
          <cell r="F58" t="str">
            <v>Lấy sỏi niệu quản tái phát, phẫu thuật lại</v>
          </cell>
          <cell r="G58" t="str">
            <v>Lấy sỏi niệu quản tái phát, phẫu thuật lại</v>
          </cell>
          <cell r="H58" t="str">
            <v>Lấy sỏi niệu quản tái phát, phẫu thuật lại</v>
          </cell>
          <cell r="I58" t="str">
            <v>Lấy sỏi niệu quản tái phát, phẫu thuật lại</v>
          </cell>
          <cell r="J58" t="str">
            <v>B</v>
          </cell>
          <cell r="K58" t="str">
            <v>P1</v>
          </cell>
          <cell r="L58">
            <v>430</v>
          </cell>
          <cell r="M58">
            <v>430</v>
          </cell>
          <cell r="N58" t="str">
            <v xml:space="preserve">Phẫu thuật lấy sỏi thận hoặc sỏi niệu quản hoặc sỏi bàng quang </v>
          </cell>
          <cell r="O58">
            <v>2250475.0168721401</v>
          </cell>
          <cell r="P58">
            <v>997043.47826086998</v>
          </cell>
          <cell r="Q58">
            <v>3248000</v>
          </cell>
          <cell r="R58">
            <v>1296156.5217391308</v>
          </cell>
          <cell r="S58">
            <v>0</v>
          </cell>
          <cell r="T58">
            <v>3546631.538611271</v>
          </cell>
          <cell r="U58">
            <v>3546600</v>
          </cell>
          <cell r="V58">
            <v>3546600</v>
          </cell>
        </row>
        <row r="59">
          <cell r="C59" t="str">
            <v>10.0327.0421</v>
          </cell>
          <cell r="D59" t="str">
            <v>37.8D05.0421</v>
          </cell>
          <cell r="E59" t="str">
            <v>10.327</v>
          </cell>
          <cell r="F59" t="str">
            <v>Lấy sỏi niệu quản đoạn sát bàng quang</v>
          </cell>
          <cell r="G59" t="str">
            <v>Lấy sỏi niệu quản đoạn sát bàng quang</v>
          </cell>
          <cell r="H59" t="str">
            <v>Lấy sỏi niệu quản đoạn sát bàng quang</v>
          </cell>
          <cell r="I59" t="str">
            <v>Lấy sỏi niệu quản đoạn sát bàng quang</v>
          </cell>
          <cell r="J59" t="str">
            <v>B</v>
          </cell>
          <cell r="K59" t="str">
            <v>P1</v>
          </cell>
          <cell r="L59">
            <v>430</v>
          </cell>
          <cell r="M59">
            <v>430</v>
          </cell>
          <cell r="N59" t="str">
            <v xml:space="preserve">Phẫu thuật lấy sỏi thận hoặc sỏi niệu quản hoặc sỏi bàng quang </v>
          </cell>
          <cell r="O59">
            <v>2250475.0168721401</v>
          </cell>
          <cell r="P59">
            <v>997043.47826086998</v>
          </cell>
          <cell r="Q59">
            <v>3248000</v>
          </cell>
          <cell r="R59">
            <v>1296156.5217391308</v>
          </cell>
          <cell r="S59">
            <v>0</v>
          </cell>
          <cell r="T59">
            <v>3546631.538611271</v>
          </cell>
          <cell r="U59">
            <v>3546600</v>
          </cell>
          <cell r="V59">
            <v>3546600</v>
          </cell>
        </row>
        <row r="60">
          <cell r="C60" t="str">
            <v>10.0355.0421</v>
          </cell>
          <cell r="D60" t="str">
            <v>37.8D05.0421</v>
          </cell>
          <cell r="E60" t="str">
            <v>10.355</v>
          </cell>
          <cell r="F60" t="str">
            <v>Lấy sỏi bàng quang</v>
          </cell>
          <cell r="G60" t="str">
            <v>Lấy sỏi bàng quang</v>
          </cell>
          <cell r="H60" t="str">
            <v>Lấy sỏi bàng quang</v>
          </cell>
          <cell r="I60" t="str">
            <v>Lấy sỏi bàng quang</v>
          </cell>
          <cell r="J60" t="str">
            <v>C</v>
          </cell>
          <cell r="K60" t="str">
            <v>P2</v>
          </cell>
          <cell r="L60">
            <v>430</v>
          </cell>
          <cell r="M60">
            <v>430</v>
          </cell>
          <cell r="N60" t="str">
            <v xml:space="preserve">Phẫu thuật lấy sỏi thận hoặc sỏi niệu quản hoặc sỏi bàng quang </v>
          </cell>
          <cell r="O60">
            <v>2250475.0168721401</v>
          </cell>
          <cell r="P60">
            <v>997043.47826086998</v>
          </cell>
          <cell r="Q60">
            <v>3248000</v>
          </cell>
          <cell r="R60">
            <v>1296156.5217391308</v>
          </cell>
          <cell r="S60">
            <v>0</v>
          </cell>
          <cell r="T60">
            <v>3546631.538611271</v>
          </cell>
          <cell r="U60">
            <v>3546600</v>
          </cell>
          <cell r="V60">
            <v>3546600</v>
          </cell>
        </row>
        <row r="61">
          <cell r="C61" t="str">
            <v>03.2709.0424</v>
          </cell>
          <cell r="D61" t="str">
            <v>37.8D05.0424</v>
          </cell>
          <cell r="E61" t="str">
            <v>3.2709</v>
          </cell>
          <cell r="F61" t="str">
            <v>Cắt một phần bàng quang</v>
          </cell>
          <cell r="G61" t="str">
            <v>Cắt một phần bàng quang</v>
          </cell>
          <cell r="H61" t="str">
            <v>Cắt một phần bàng quang</v>
          </cell>
          <cell r="I61" t="str">
            <v>Cắt một phần bàng quang</v>
          </cell>
          <cell r="J61" t="str">
            <v>B</v>
          </cell>
          <cell r="K61" t="str">
            <v>P1</v>
          </cell>
          <cell r="L61">
            <v>433</v>
          </cell>
          <cell r="M61">
            <v>433</v>
          </cell>
          <cell r="N61" t="str">
            <v xml:space="preserve">Phẫu thuật cắt bàng quang </v>
          </cell>
          <cell r="O61">
            <v>2705566.7995393099</v>
          </cell>
          <cell r="P61">
            <v>1231826.0869565201</v>
          </cell>
          <cell r="Q61">
            <v>3937000</v>
          </cell>
          <cell r="R61">
            <v>1601373.9130434762</v>
          </cell>
          <cell r="S61">
            <v>0</v>
          </cell>
          <cell r="T61">
            <v>4306940.7125827856</v>
          </cell>
          <cell r="U61">
            <v>4306900</v>
          </cell>
          <cell r="V61">
            <v>4306900</v>
          </cell>
        </row>
        <row r="62">
          <cell r="C62" t="str">
            <v>03.3503.0424</v>
          </cell>
          <cell r="D62" t="str">
            <v>37.8D05.0424</v>
          </cell>
          <cell r="E62" t="str">
            <v>3.3503</v>
          </cell>
          <cell r="F62" t="str">
            <v>Cắt toàn bộ bàng quang kèm tạo hình bàng quang kiểu Studder</v>
          </cell>
          <cell r="G62" t="str">
            <v>Cắt toàn bộ bàng quang kèm tạo hình bàng quang kiểu Studder</v>
          </cell>
          <cell r="H62" t="str">
            <v>Cắt toàn bộ bàng quang kèm tạo hình bàng quang kiểu Studder</v>
          </cell>
          <cell r="I62" t="str">
            <v>Cắt toàn bộ bàng quang kèm tạo hình bàng quang kiểu Studder</v>
          </cell>
          <cell r="J62" t="str">
            <v>A</v>
          </cell>
          <cell r="K62" t="str">
            <v>PDB</v>
          </cell>
          <cell r="L62">
            <v>433</v>
          </cell>
          <cell r="M62">
            <v>433</v>
          </cell>
          <cell r="N62" t="str">
            <v xml:space="preserve">Phẫu thuật cắt bàng quang </v>
          </cell>
          <cell r="O62">
            <v>2705566.7995393099</v>
          </cell>
          <cell r="P62">
            <v>1231826.0869565201</v>
          </cell>
          <cell r="Q62">
            <v>3937000</v>
          </cell>
          <cell r="R62">
            <v>1601373.9130434762</v>
          </cell>
          <cell r="S62">
            <v>0</v>
          </cell>
          <cell r="T62">
            <v>4306940.7125827856</v>
          </cell>
          <cell r="U62">
            <v>4306900</v>
          </cell>
          <cell r="V62">
            <v>4306900</v>
          </cell>
        </row>
        <row r="63">
          <cell r="C63" t="str">
            <v>03.3514.0424</v>
          </cell>
          <cell r="D63" t="str">
            <v>37.8D05.0424</v>
          </cell>
          <cell r="E63" t="str">
            <v>3.3514</v>
          </cell>
          <cell r="F63" t="str">
            <v>Cắt toàn bộ bàng quang kèm tạo hình ruột - bàng quang</v>
          </cell>
          <cell r="G63" t="str">
            <v>Cắt toàn bộ bàng quang kèm tạo hình ruột - bàng quang</v>
          </cell>
          <cell r="H63" t="str">
            <v>Cắt toàn bộ bàng quang kèm tạo hình ruột - bàng quang</v>
          </cell>
          <cell r="I63" t="str">
            <v>Cắt toàn bộ bàng quang kèm tạo hình ruột - bàng quang</v>
          </cell>
          <cell r="J63" t="str">
            <v>A</v>
          </cell>
          <cell r="K63" t="str">
            <v>PDB</v>
          </cell>
          <cell r="L63">
            <v>433</v>
          </cell>
          <cell r="M63">
            <v>433</v>
          </cell>
          <cell r="N63" t="str">
            <v xml:space="preserve">Phẫu thuật cắt bàng quang </v>
          </cell>
          <cell r="O63">
            <v>2705566.7995393099</v>
          </cell>
          <cell r="P63">
            <v>1231826.0869565201</v>
          </cell>
          <cell r="Q63">
            <v>3937000</v>
          </cell>
          <cell r="R63">
            <v>1601373.9130434762</v>
          </cell>
          <cell r="S63">
            <v>0</v>
          </cell>
          <cell r="T63">
            <v>4306940.7125827856</v>
          </cell>
          <cell r="U63">
            <v>4306900</v>
          </cell>
          <cell r="V63">
            <v>4306900</v>
          </cell>
        </row>
        <row r="64">
          <cell r="C64" t="str">
            <v>03.3522.0424</v>
          </cell>
          <cell r="D64" t="str">
            <v>37.8D05.0424</v>
          </cell>
          <cell r="E64" t="str">
            <v>3.3522</v>
          </cell>
          <cell r="F64" t="str">
            <v>Cắt bàng quang, đưa niệu quản ra ngoài da</v>
          </cell>
          <cell r="G64" t="str">
            <v>Cắt bàng quang, đưa niệu quản ra ngoài da</v>
          </cell>
          <cell r="H64" t="str">
            <v>Cắt bàng quang, đưa niệu quản ra ngoài da</v>
          </cell>
          <cell r="I64" t="str">
            <v>Cắt bàng quang, đưa niệu quản ra ngoài da</v>
          </cell>
          <cell r="J64" t="str">
            <v>B</v>
          </cell>
          <cell r="K64" t="str">
            <v>P1</v>
          </cell>
          <cell r="L64">
            <v>433</v>
          </cell>
          <cell r="M64">
            <v>433</v>
          </cell>
          <cell r="N64" t="str">
            <v xml:space="preserve">Phẫu thuật cắt bàng quang </v>
          </cell>
          <cell r="O64">
            <v>2705566.7995393099</v>
          </cell>
          <cell r="P64">
            <v>1231826.0869565201</v>
          </cell>
          <cell r="Q64">
            <v>3937000</v>
          </cell>
          <cell r="R64">
            <v>1601373.9130434762</v>
          </cell>
          <cell r="S64">
            <v>0</v>
          </cell>
          <cell r="T64">
            <v>4306940.7125827856</v>
          </cell>
          <cell r="U64">
            <v>4306900</v>
          </cell>
          <cell r="V64">
            <v>4306900</v>
          </cell>
        </row>
        <row r="65">
          <cell r="C65" t="str">
            <v>10.0337.0424</v>
          </cell>
          <cell r="D65" t="str">
            <v>37.8D05.0424</v>
          </cell>
          <cell r="E65" t="str">
            <v>10.337</v>
          </cell>
          <cell r="F65" t="str">
            <v>Cắt toàn bộ bàng quang kèm tạo hình bàng quang kiểu Studder, Camey</v>
          </cell>
          <cell r="G65" t="str">
            <v>Cắt toàn bộ bàng quang kèm tạo hình bàng quang kiểu Studder, Camey</v>
          </cell>
          <cell r="H65" t="str">
            <v>Cắt toàn bộ bàng quang kèm tạo hình bàng quang kiểu Studder, Camey</v>
          </cell>
          <cell r="I65" t="str">
            <v>Cắt toàn bộ bàng quang kèm tạo hình bàng quang kiểu Studder, Camey</v>
          </cell>
          <cell r="J65" t="str">
            <v>A</v>
          </cell>
          <cell r="K65" t="str">
            <v>PDB</v>
          </cell>
          <cell r="L65">
            <v>433</v>
          </cell>
          <cell r="M65">
            <v>433</v>
          </cell>
          <cell r="N65" t="str">
            <v xml:space="preserve">Phẫu thuật cắt bàng quang </v>
          </cell>
          <cell r="O65">
            <v>2705566.7995393099</v>
          </cell>
          <cell r="P65">
            <v>1231826.0869565201</v>
          </cell>
          <cell r="Q65">
            <v>3937000</v>
          </cell>
          <cell r="R65">
            <v>1601373.9130434762</v>
          </cell>
          <cell r="S65">
            <v>0</v>
          </cell>
          <cell r="T65">
            <v>4306940.7125827856</v>
          </cell>
          <cell r="U65">
            <v>4306900</v>
          </cell>
          <cell r="V65">
            <v>4306900</v>
          </cell>
        </row>
        <row r="66">
          <cell r="C66" t="str">
            <v>10.0345.0424</v>
          </cell>
          <cell r="D66" t="str">
            <v>37.8D05.0424</v>
          </cell>
          <cell r="E66" t="str">
            <v>10.345</v>
          </cell>
          <cell r="F66" t="str">
            <v>Cắt toàn bộ bàng quang, cắm niệu quản vào ruột</v>
          </cell>
          <cell r="G66" t="str">
            <v>Cắt toàn bộ bàng quang, cắm niệu quản vào ruột</v>
          </cell>
          <cell r="H66" t="str">
            <v>Cắt toàn bộ bàng quang, cắm niệu quản vào ruột</v>
          </cell>
          <cell r="I66" t="str">
            <v>Cắt toàn bộ bàng quang, cắm niệu quản vào ruột</v>
          </cell>
          <cell r="J66" t="str">
            <v>B</v>
          </cell>
          <cell r="K66" t="str">
            <v>PDB</v>
          </cell>
          <cell r="L66">
            <v>433</v>
          </cell>
          <cell r="M66">
            <v>433</v>
          </cell>
          <cell r="N66" t="str">
            <v xml:space="preserve">Phẫu thuật cắt bàng quang </v>
          </cell>
          <cell r="O66">
            <v>2705566.7995393099</v>
          </cell>
          <cell r="P66">
            <v>1231826.0869565201</v>
          </cell>
          <cell r="Q66">
            <v>3937000</v>
          </cell>
          <cell r="R66">
            <v>1601373.9130434762</v>
          </cell>
          <cell r="S66">
            <v>0</v>
          </cell>
          <cell r="T66">
            <v>4306940.7125827856</v>
          </cell>
          <cell r="U66">
            <v>4306900</v>
          </cell>
          <cell r="V66">
            <v>4306900</v>
          </cell>
        </row>
        <row r="67">
          <cell r="C67" t="str">
            <v>10.0347.0424</v>
          </cell>
          <cell r="D67" t="str">
            <v>37.8D05.0424</v>
          </cell>
          <cell r="E67" t="str">
            <v>10.347</v>
          </cell>
          <cell r="F67" t="str">
            <v>Cắt bàng quang, đưa niệu quản ra ngoài da</v>
          </cell>
          <cell r="G67" t="str">
            <v>Cắt bàng quang, đưa niệu quản ra ngoài da</v>
          </cell>
          <cell r="H67" t="str">
            <v>Cắt bàng quang, đưa niệu quản ra ngoài da</v>
          </cell>
          <cell r="I67" t="str">
            <v>Cắt bàng quang, đưa niệu quản ra ngoài da</v>
          </cell>
          <cell r="J67" t="str">
            <v>B</v>
          </cell>
          <cell r="K67" t="str">
            <v>P1</v>
          </cell>
          <cell r="L67">
            <v>433</v>
          </cell>
          <cell r="M67">
            <v>433</v>
          </cell>
          <cell r="N67" t="str">
            <v xml:space="preserve">Phẫu thuật cắt bàng quang </v>
          </cell>
          <cell r="O67">
            <v>2705566.7995393099</v>
          </cell>
          <cell r="P67">
            <v>1231826.0869565201</v>
          </cell>
          <cell r="Q67">
            <v>3937000</v>
          </cell>
          <cell r="R67">
            <v>1601373.9130434762</v>
          </cell>
          <cell r="S67">
            <v>0</v>
          </cell>
          <cell r="T67">
            <v>4306940.7125827856</v>
          </cell>
          <cell r="U67">
            <v>4306900</v>
          </cell>
          <cell r="V67">
            <v>4306900</v>
          </cell>
        </row>
        <row r="68">
          <cell r="C68" t="str">
            <v>10.0349.0424</v>
          </cell>
          <cell r="D68" t="str">
            <v>37.8D05.0424</v>
          </cell>
          <cell r="E68" t="str">
            <v>10.349</v>
          </cell>
          <cell r="F68" t="str">
            <v>Cắt cổ bàng quang</v>
          </cell>
          <cell r="G68" t="str">
            <v>Cắt cổ bàng quang</v>
          </cell>
          <cell r="H68" t="str">
            <v>Cắt cổ bàng quang</v>
          </cell>
          <cell r="I68" t="str">
            <v>Cắt cổ bàng quang</v>
          </cell>
          <cell r="J68" t="str">
            <v>B</v>
          </cell>
          <cell r="K68" t="str">
            <v>P1</v>
          </cell>
          <cell r="L68">
            <v>433</v>
          </cell>
          <cell r="M68">
            <v>433</v>
          </cell>
          <cell r="N68" t="str">
            <v xml:space="preserve">Phẫu thuật cắt bàng quang </v>
          </cell>
          <cell r="O68">
            <v>2705566.7995393099</v>
          </cell>
          <cell r="P68">
            <v>1231826.0869565201</v>
          </cell>
          <cell r="Q68">
            <v>3937000</v>
          </cell>
          <cell r="R68">
            <v>1601373.9130434762</v>
          </cell>
          <cell r="S68">
            <v>0</v>
          </cell>
          <cell r="T68">
            <v>4306940.7125827856</v>
          </cell>
          <cell r="U68">
            <v>4306900</v>
          </cell>
          <cell r="V68">
            <v>4306900</v>
          </cell>
        </row>
        <row r="69">
          <cell r="C69" t="str">
            <v>10.0358.0424</v>
          </cell>
          <cell r="D69" t="str">
            <v>37.8D05.0424</v>
          </cell>
          <cell r="E69" t="str">
            <v>10.358</v>
          </cell>
          <cell r="F69" t="str">
            <v>Cắt bàng quan toàn bộ, nạo vét hạch và chuyển lưu dòng nước tiểu bằng ruột</v>
          </cell>
          <cell r="G69" t="str">
            <v>Cắt bàng quan toàn bộ, nạo vét hạch và chuyển lưu dòng nước tiểu bằng ruột</v>
          </cell>
          <cell r="H69" t="str">
            <v>Cắt bàng quan toàn bộ, nạo vét hạch và chuyển lưu dòng nước tiểu bằng ruột</v>
          </cell>
          <cell r="I69" t="str">
            <v>Cắt bàng quan toàn bộ, nạo vét hạch và chuyển lưu dòng nước tiểu bằng ruột</v>
          </cell>
          <cell r="J69" t="str">
            <v>A</v>
          </cell>
          <cell r="K69" t="str">
            <v>PDB</v>
          </cell>
          <cell r="L69">
            <v>433</v>
          </cell>
          <cell r="M69">
            <v>433</v>
          </cell>
          <cell r="N69" t="str">
            <v xml:space="preserve">Phẫu thuật cắt bàng quang </v>
          </cell>
          <cell r="O69">
            <v>2705566.7995393099</v>
          </cell>
          <cell r="P69">
            <v>1231826.0869565201</v>
          </cell>
          <cell r="Q69">
            <v>3937000</v>
          </cell>
          <cell r="R69">
            <v>1601373.9130434762</v>
          </cell>
          <cell r="S69">
            <v>0</v>
          </cell>
          <cell r="T69">
            <v>4306940.7125827856</v>
          </cell>
          <cell r="U69">
            <v>4306900</v>
          </cell>
          <cell r="V69">
            <v>4306900</v>
          </cell>
        </row>
        <row r="70">
          <cell r="C70" t="str">
            <v>03.2716.0425</v>
          </cell>
          <cell r="D70" t="str">
            <v>37.8D05.0425</v>
          </cell>
          <cell r="E70" t="str">
            <v>3.2716</v>
          </cell>
          <cell r="F70" t="str">
            <v>Cắt u bàng quang đường trên</v>
          </cell>
          <cell r="G70" t="str">
            <v>Cắt u bàng quang đường trên</v>
          </cell>
          <cell r="H70" t="str">
            <v>Cắt u bàng quang đường trên</v>
          </cell>
          <cell r="I70" t="str">
            <v>Cắt u bàng quang đường trên</v>
          </cell>
          <cell r="J70" t="str">
            <v>B</v>
          </cell>
          <cell r="L70">
            <v>434</v>
          </cell>
          <cell r="M70">
            <v>434</v>
          </cell>
          <cell r="N70" t="str">
            <v xml:space="preserve">Phẫu thuật cắt u bàng quang </v>
          </cell>
          <cell r="O70">
            <v>2790971.9078685199</v>
          </cell>
          <cell r="P70">
            <v>1494782.60869565</v>
          </cell>
          <cell r="Q70">
            <v>4286000</v>
          </cell>
          <cell r="R70">
            <v>1943217.3913043449</v>
          </cell>
          <cell r="S70">
            <v>0</v>
          </cell>
          <cell r="T70">
            <v>4734189.2991728652</v>
          </cell>
          <cell r="U70">
            <v>4734100</v>
          </cell>
          <cell r="V70">
            <v>4734100</v>
          </cell>
        </row>
        <row r="71">
          <cell r="C71" t="str">
            <v>03.3527.0425</v>
          </cell>
          <cell r="D71" t="str">
            <v>37.8D05.0425</v>
          </cell>
          <cell r="E71" t="str">
            <v>3.3527</v>
          </cell>
          <cell r="F71" t="str">
            <v>Phẫu thuật cắt túi thừa bàng quang</v>
          </cell>
          <cell r="G71" t="str">
            <v>Phẫu thuật cắt túi thừa bàng quang</v>
          </cell>
          <cell r="H71" t="str">
            <v>Phẫu thuật cắt túi thừa bàng quang</v>
          </cell>
          <cell r="I71" t="str">
            <v>Phẫu thuật cắt túi thừa bàng quang</v>
          </cell>
          <cell r="J71" t="str">
            <v>B</v>
          </cell>
          <cell r="K71" t="str">
            <v>P1</v>
          </cell>
          <cell r="L71">
            <v>434</v>
          </cell>
          <cell r="M71">
            <v>434</v>
          </cell>
          <cell r="N71" t="str">
            <v xml:space="preserve">Phẫu thuật cắt u bàng quang </v>
          </cell>
          <cell r="O71">
            <v>2790971.9078685199</v>
          </cell>
          <cell r="P71">
            <v>1494782.60869565</v>
          </cell>
          <cell r="Q71">
            <v>4286000</v>
          </cell>
          <cell r="R71">
            <v>1943217.3913043449</v>
          </cell>
          <cell r="S71">
            <v>0</v>
          </cell>
          <cell r="T71">
            <v>4734189.2991728652</v>
          </cell>
          <cell r="U71">
            <v>4734100</v>
          </cell>
          <cell r="V71">
            <v>4734100</v>
          </cell>
        </row>
        <row r="72">
          <cell r="C72" t="str">
            <v>10.0352.0425</v>
          </cell>
          <cell r="D72" t="str">
            <v>37.8D05.0425</v>
          </cell>
          <cell r="E72" t="str">
            <v>10.352</v>
          </cell>
          <cell r="F72" t="str">
            <v>Phẫu thuật cắt túi thừa bàng quang</v>
          </cell>
          <cell r="G72" t="str">
            <v>Phẫu thuật cắt túi thừa bàng quang</v>
          </cell>
          <cell r="H72" t="str">
            <v>Phẫu thuật cắt túi thừa bàng quang</v>
          </cell>
          <cell r="I72" t="str">
            <v>Phẫu thuật cắt túi thừa bàng quang</v>
          </cell>
          <cell r="J72" t="str">
            <v>B</v>
          </cell>
          <cell r="K72" t="str">
            <v>P1</v>
          </cell>
          <cell r="L72">
            <v>434</v>
          </cell>
          <cell r="M72">
            <v>434</v>
          </cell>
          <cell r="N72" t="str">
            <v xml:space="preserve">Phẫu thuật cắt u bàng quang </v>
          </cell>
          <cell r="O72">
            <v>2790971.9078685199</v>
          </cell>
          <cell r="P72">
            <v>1494782.60869565</v>
          </cell>
          <cell r="Q72">
            <v>4286000</v>
          </cell>
          <cell r="R72">
            <v>1943217.3913043449</v>
          </cell>
          <cell r="S72">
            <v>0</v>
          </cell>
          <cell r="T72">
            <v>4734189.2991728652</v>
          </cell>
          <cell r="U72">
            <v>4734100</v>
          </cell>
          <cell r="V72">
            <v>4734100</v>
          </cell>
        </row>
        <row r="73">
          <cell r="C73" t="str">
            <v>10.0360.0425</v>
          </cell>
          <cell r="D73" t="str">
            <v>37.8D05.0425</v>
          </cell>
          <cell r="E73" t="str">
            <v>10.360</v>
          </cell>
          <cell r="F73" t="str">
            <v>Cắt u ống niệu rốn và một phần bàng quang</v>
          </cell>
          <cell r="G73" t="str">
            <v>Cắt u ống niệu rốn và một phần bàng quang</v>
          </cell>
          <cell r="H73" t="str">
            <v>Cắt u ống niệu rốn và một phần bàng quang</v>
          </cell>
          <cell r="I73" t="str">
            <v>Cắt u ống niệu rốn và một phần bàng quang</v>
          </cell>
          <cell r="J73" t="str">
            <v>B</v>
          </cell>
          <cell r="K73" t="str">
            <v>P1</v>
          </cell>
          <cell r="L73">
            <v>434</v>
          </cell>
          <cell r="M73">
            <v>434</v>
          </cell>
          <cell r="N73" t="str">
            <v xml:space="preserve">Phẫu thuật cắt u bàng quang </v>
          </cell>
          <cell r="O73">
            <v>2790971.9078685199</v>
          </cell>
          <cell r="P73">
            <v>1494782.60869565</v>
          </cell>
          <cell r="Q73">
            <v>4286000</v>
          </cell>
          <cell r="R73">
            <v>1943217.3913043449</v>
          </cell>
          <cell r="S73">
            <v>0</v>
          </cell>
          <cell r="T73">
            <v>4734189.2991728652</v>
          </cell>
          <cell r="U73">
            <v>4734100</v>
          </cell>
          <cell r="V73">
            <v>4734100</v>
          </cell>
        </row>
        <row r="74">
          <cell r="C74" t="str">
            <v>12.0243.0425</v>
          </cell>
          <cell r="D74" t="str">
            <v>37.8D05.0425</v>
          </cell>
          <cell r="E74" t="str">
            <v>12.243</v>
          </cell>
          <cell r="F74" t="str">
            <v>Cắt u bàng quang đường trên</v>
          </cell>
          <cell r="G74" t="str">
            <v>Cắt u bàng quang đường trên</v>
          </cell>
          <cell r="H74" t="str">
            <v>Cắt u bàng quang đường trên</v>
          </cell>
          <cell r="I74" t="str">
            <v>Cắt u bàng quang đường trên</v>
          </cell>
          <cell r="J74" t="str">
            <v>B</v>
          </cell>
          <cell r="L74">
            <v>434</v>
          </cell>
          <cell r="M74">
            <v>434</v>
          </cell>
          <cell r="N74" t="str">
            <v xml:space="preserve">Phẫu thuật cắt u bàng quang </v>
          </cell>
          <cell r="O74">
            <v>2790971.9078685199</v>
          </cell>
          <cell r="P74">
            <v>1494782.60869565</v>
          </cell>
          <cell r="Q74">
            <v>4286000</v>
          </cell>
          <cell r="R74">
            <v>1943217.3913043449</v>
          </cell>
          <cell r="S74">
            <v>0</v>
          </cell>
          <cell r="T74">
            <v>4734189.2991728652</v>
          </cell>
          <cell r="U74">
            <v>4734100</v>
          </cell>
          <cell r="V74">
            <v>4734100</v>
          </cell>
        </row>
        <row r="75">
          <cell r="C75" t="str">
            <v>03.4114.0426</v>
          </cell>
          <cell r="D75" t="str">
            <v>37.8D05.0426</v>
          </cell>
          <cell r="E75" t="str">
            <v>3.4114</v>
          </cell>
          <cell r="F75" t="str">
            <v>Nội soi cắt u bàng quang</v>
          </cell>
          <cell r="G75" t="str">
            <v>Nội soi cắt u bàng quang</v>
          </cell>
          <cell r="H75" t="str">
            <v>Nội soi cắt u bàng quang</v>
          </cell>
          <cell r="I75" t="str">
            <v>Nội soi cắt u bàng quang</v>
          </cell>
          <cell r="J75" t="str">
            <v>A</v>
          </cell>
          <cell r="K75" t="str">
            <v>P1</v>
          </cell>
          <cell r="L75">
            <v>435</v>
          </cell>
          <cell r="M75">
            <v>435</v>
          </cell>
          <cell r="N75" t="str">
            <v xml:space="preserve">Phẫu thuật nội soi cắt u bàng quang </v>
          </cell>
          <cell r="O75">
            <v>2439946.7131467499</v>
          </cell>
          <cell r="P75">
            <v>986086.95652173902</v>
          </cell>
          <cell r="Q75">
            <v>3426000</v>
          </cell>
          <cell r="R75">
            <v>1281913.0434782607</v>
          </cell>
          <cell r="S75">
            <v>0</v>
          </cell>
          <cell r="T75">
            <v>3721859.7566250106</v>
          </cell>
          <cell r="U75">
            <v>3721800</v>
          </cell>
          <cell r="V75">
            <v>3721800</v>
          </cell>
        </row>
        <row r="76">
          <cell r="C76" t="str">
            <v>03.4115.0426</v>
          </cell>
          <cell r="D76" t="str">
            <v>37.8D05.0426</v>
          </cell>
          <cell r="E76" t="str">
            <v>3.4115</v>
          </cell>
          <cell r="F76" t="str">
            <v>Nội soi cắt u bàng quang tái phát</v>
          </cell>
          <cell r="G76" t="str">
            <v>Nội soi cắt u bàng quang tái phát</v>
          </cell>
          <cell r="H76" t="str">
            <v>Nội soi cắt u bàng quang tái phát</v>
          </cell>
          <cell r="I76" t="str">
            <v>Nội soi cắt u bàng quang tái phát</v>
          </cell>
          <cell r="J76" t="str">
            <v>A</v>
          </cell>
          <cell r="K76" t="str">
            <v>P1</v>
          </cell>
          <cell r="L76">
            <v>435</v>
          </cell>
          <cell r="M76">
            <v>435</v>
          </cell>
          <cell r="N76" t="str">
            <v xml:space="preserve">Phẫu thuật nội soi cắt u bàng quang </v>
          </cell>
          <cell r="O76">
            <v>2439946.7131467499</v>
          </cell>
          <cell r="P76">
            <v>986086.95652173902</v>
          </cell>
          <cell r="Q76">
            <v>3426000</v>
          </cell>
          <cell r="R76">
            <v>1281913.0434782607</v>
          </cell>
          <cell r="S76">
            <v>0</v>
          </cell>
          <cell r="T76">
            <v>3721859.7566250106</v>
          </cell>
          <cell r="U76">
            <v>3721800</v>
          </cell>
          <cell r="V76">
            <v>3721800</v>
          </cell>
        </row>
        <row r="77">
          <cell r="C77" t="str">
            <v>27.0383.0426</v>
          </cell>
          <cell r="D77" t="str">
            <v>37.8D05.0426</v>
          </cell>
          <cell r="E77" t="str">
            <v>27.383</v>
          </cell>
          <cell r="F77" t="str">
            <v>Phẫu thuật nội soi cắt túi thừa bàng quang</v>
          </cell>
          <cell r="G77" t="str">
            <v>Phẫu thuật nội soi cắt túi thừa bàng quang</v>
          </cell>
          <cell r="H77" t="str">
            <v>Phẫu thuật nội soi cắt túi thừa bàng quang</v>
          </cell>
          <cell r="I77" t="str">
            <v>Phẫu thuật nội soi cắt túi thừa bàng quang</v>
          </cell>
          <cell r="J77" t="str">
            <v>A</v>
          </cell>
          <cell r="K77" t="str">
            <v>P1</v>
          </cell>
          <cell r="L77">
            <v>435</v>
          </cell>
          <cell r="M77">
            <v>435</v>
          </cell>
          <cell r="N77" t="str">
            <v xml:space="preserve">Phẫu thuật nội soi cắt u bàng quang </v>
          </cell>
          <cell r="O77">
            <v>2439946.7131467499</v>
          </cell>
          <cell r="P77">
            <v>986086.95652173902</v>
          </cell>
          <cell r="Q77">
            <v>3426000</v>
          </cell>
          <cell r="R77">
            <v>1281913.0434782607</v>
          </cell>
          <cell r="S77">
            <v>0</v>
          </cell>
          <cell r="T77">
            <v>3721859.7566250106</v>
          </cell>
          <cell r="U77">
            <v>3721800</v>
          </cell>
          <cell r="V77">
            <v>3721800</v>
          </cell>
        </row>
        <row r="78">
          <cell r="C78" t="str">
            <v>27.0385.0426</v>
          </cell>
          <cell r="D78" t="str">
            <v>37.8D05.0426</v>
          </cell>
          <cell r="E78" t="str">
            <v>27.385</v>
          </cell>
          <cell r="F78" t="str">
            <v>Nội soi bàng quang cắt u</v>
          </cell>
          <cell r="G78" t="str">
            <v>Nội soi bàng quang cắt u</v>
          </cell>
          <cell r="H78" t="str">
            <v>Nội soi bàng quang cắt u</v>
          </cell>
          <cell r="I78" t="str">
            <v>Nội soi bàng quang cắt u</v>
          </cell>
          <cell r="J78" t="str">
            <v>B</v>
          </cell>
          <cell r="K78" t="str">
            <v>P1</v>
          </cell>
          <cell r="L78">
            <v>435</v>
          </cell>
          <cell r="M78">
            <v>435</v>
          </cell>
          <cell r="N78" t="str">
            <v xml:space="preserve">Phẫu thuật nội soi cắt u bàng quang </v>
          </cell>
          <cell r="O78">
            <v>2439946.7131467499</v>
          </cell>
          <cell r="P78">
            <v>986086.95652173902</v>
          </cell>
          <cell r="Q78">
            <v>3426000</v>
          </cell>
          <cell r="R78">
            <v>1281913.0434782607</v>
          </cell>
          <cell r="S78">
            <v>0</v>
          </cell>
          <cell r="T78">
            <v>3721859.7566250106</v>
          </cell>
          <cell r="U78">
            <v>3721800</v>
          </cell>
          <cell r="V78">
            <v>3721800</v>
          </cell>
        </row>
        <row r="79">
          <cell r="C79" t="str">
            <v>27.0386.0426</v>
          </cell>
          <cell r="D79" t="str">
            <v>37.8D05.0426</v>
          </cell>
          <cell r="E79" t="str">
            <v>27.386</v>
          </cell>
          <cell r="F79" t="str">
            <v>Cắt u bàng quang tái phát qua nội soi</v>
          </cell>
          <cell r="G79" t="str">
            <v>Cắt u bàng quang tái phát qua nội soi</v>
          </cell>
          <cell r="H79" t="str">
            <v>Cắt u bàng quang tái phát qua nội soi</v>
          </cell>
          <cell r="I79" t="str">
            <v>Cắt u bàng quang tái phát qua nội soi</v>
          </cell>
          <cell r="J79" t="str">
            <v>B</v>
          </cell>
          <cell r="K79" t="str">
            <v>P1</v>
          </cell>
          <cell r="L79">
            <v>435</v>
          </cell>
          <cell r="M79">
            <v>435</v>
          </cell>
          <cell r="N79" t="str">
            <v xml:space="preserve">Phẫu thuật nội soi cắt u bàng quang </v>
          </cell>
          <cell r="O79">
            <v>2439946.7131467499</v>
          </cell>
          <cell r="P79">
            <v>986086.95652173902</v>
          </cell>
          <cell r="Q79">
            <v>3426000</v>
          </cell>
          <cell r="R79">
            <v>1281913.0434782607</v>
          </cell>
          <cell r="S79">
            <v>0</v>
          </cell>
          <cell r="T79">
            <v>3721859.7566250106</v>
          </cell>
          <cell r="U79">
            <v>3721800</v>
          </cell>
          <cell r="V79">
            <v>3721800</v>
          </cell>
        </row>
        <row r="80">
          <cell r="C80" t="str">
            <v>03.3516.0429</v>
          </cell>
          <cell r="D80" t="str">
            <v>37.8D05.0429</v>
          </cell>
          <cell r="E80" t="str">
            <v>3.3516</v>
          </cell>
          <cell r="F80" t="str">
            <v>Cắt đường rò bàng quang - rốn, khâu lại bàng quang</v>
          </cell>
          <cell r="G80" t="str">
            <v>Cắt đường rò bàng quang - rốn, khâu lại bàng quang</v>
          </cell>
          <cell r="H80" t="str">
            <v>Cắt đường rò bàng quang - rốn, khâu lại bàng quang</v>
          </cell>
          <cell r="I80" t="str">
            <v>Cắt đường rò bàng quang -rốn, khâu lại bàng quang</v>
          </cell>
          <cell r="J80" t="str">
            <v>B</v>
          </cell>
          <cell r="K80" t="str">
            <v>P1</v>
          </cell>
          <cell r="L80">
            <v>438</v>
          </cell>
          <cell r="M80">
            <v>438</v>
          </cell>
          <cell r="N80" t="str">
            <v xml:space="preserve">Phẫu thuật đóng dò bàng quang </v>
          </cell>
          <cell r="O80">
            <v>2557991.1255541001</v>
          </cell>
          <cell r="P80">
            <v>997043.47826086998</v>
          </cell>
          <cell r="Q80">
            <v>3555000</v>
          </cell>
          <cell r="R80">
            <v>1296156.5217391308</v>
          </cell>
          <cell r="S80">
            <v>0</v>
          </cell>
          <cell r="T80">
            <v>3854147.647293231</v>
          </cell>
          <cell r="U80">
            <v>3854100</v>
          </cell>
          <cell r="V80">
            <v>3854100</v>
          </cell>
        </row>
        <row r="81">
          <cell r="C81" t="str">
            <v>03.3521.0429</v>
          </cell>
          <cell r="D81" t="str">
            <v>37.8D05.0429</v>
          </cell>
          <cell r="E81" t="str">
            <v>3.3521</v>
          </cell>
          <cell r="F81" t="str">
            <v>Phẫu thuật rò bàng quang-âm đạo, bàng quang-tử cung, trực tràng</v>
          </cell>
          <cell r="G81" t="str">
            <v>Phẫu thuật rò bàng quang-âm đạo, bàng quang-tử cung, trực tràng</v>
          </cell>
          <cell r="H81" t="str">
            <v>Phẫu thuật rò bàng quang-âm đạo, bàng quang-tử cung, trực tràng</v>
          </cell>
          <cell r="I81" t="str">
            <v>Phẫu thuật rò bàng quang-âm đạo, bàng quang-tử cung, trực tràng</v>
          </cell>
          <cell r="J81" t="str">
            <v>B</v>
          </cell>
          <cell r="K81" t="str">
            <v>P1</v>
          </cell>
          <cell r="L81">
            <v>438</v>
          </cell>
          <cell r="M81">
            <v>438</v>
          </cell>
          <cell r="N81" t="str">
            <v xml:space="preserve">Phẫu thuật đóng dò bàng quang </v>
          </cell>
          <cell r="O81">
            <v>2557991.1255541001</v>
          </cell>
          <cell r="P81">
            <v>997043.47826086998</v>
          </cell>
          <cell r="Q81">
            <v>3555000</v>
          </cell>
          <cell r="R81">
            <v>1296156.5217391308</v>
          </cell>
          <cell r="S81">
            <v>0</v>
          </cell>
          <cell r="T81">
            <v>3854147.647293231</v>
          </cell>
          <cell r="U81">
            <v>3854100</v>
          </cell>
          <cell r="V81">
            <v>3854100</v>
          </cell>
        </row>
        <row r="82">
          <cell r="C82" t="str">
            <v>03.3530.0429</v>
          </cell>
          <cell r="D82" t="str">
            <v>37.8D05.0429</v>
          </cell>
          <cell r="E82" t="str">
            <v>3.3530</v>
          </cell>
          <cell r="F82" t="str">
            <v>Cắt đường rò bàng quang rốn, khâu lại bàng quang</v>
          </cell>
          <cell r="G82" t="str">
            <v>Cắt đường rò bàng quang rốn, khâu lại bàng quang</v>
          </cell>
          <cell r="H82" t="str">
            <v>Cắt đường rò bàng quang rốn, khâu lại bàng quang</v>
          </cell>
          <cell r="I82" t="str">
            <v>Cắt đường rò bàng quang rốn, khâu lại bàng quang</v>
          </cell>
          <cell r="J82" t="str">
            <v>B</v>
          </cell>
          <cell r="K82" t="str">
            <v>P2</v>
          </cell>
          <cell r="L82">
            <v>438</v>
          </cell>
          <cell r="M82">
            <v>438</v>
          </cell>
          <cell r="N82" t="str">
            <v xml:space="preserve">Phẫu thuật đóng dò bàng quang </v>
          </cell>
          <cell r="O82">
            <v>2557991.1255541001</v>
          </cell>
          <cell r="P82">
            <v>997043.47826086998</v>
          </cell>
          <cell r="Q82">
            <v>3555000</v>
          </cell>
          <cell r="R82">
            <v>1296156.5217391308</v>
          </cell>
          <cell r="S82">
            <v>0</v>
          </cell>
          <cell r="T82">
            <v>3854147.647293231</v>
          </cell>
          <cell r="U82">
            <v>3854100</v>
          </cell>
          <cell r="V82">
            <v>3854100</v>
          </cell>
        </row>
        <row r="83">
          <cell r="C83" t="str">
            <v>10.0330.0429</v>
          </cell>
          <cell r="D83" t="str">
            <v>37.8D05.0429</v>
          </cell>
          <cell r="E83" t="str">
            <v>10.330</v>
          </cell>
          <cell r="F83" t="str">
            <v>Phẫu thuật rò niệu quản - âm đạo</v>
          </cell>
          <cell r="G83" t="str">
            <v>Phẫu thuật rò niệu quản - âm đạo</v>
          </cell>
          <cell r="H83" t="str">
            <v>Phẫu thuật rò niệu quản - âm đạo</v>
          </cell>
          <cell r="I83" t="str">
            <v>Phẫu thuật rò niệu quản - âm đạo</v>
          </cell>
          <cell r="J83" t="str">
            <v>B</v>
          </cell>
          <cell r="K83" t="str">
            <v>P1</v>
          </cell>
          <cell r="L83">
            <v>438</v>
          </cell>
          <cell r="M83">
            <v>438</v>
          </cell>
          <cell r="N83" t="str">
            <v xml:space="preserve">Phẫu thuật đóng dò bàng quang </v>
          </cell>
          <cell r="O83">
            <v>2557991.1255541001</v>
          </cell>
          <cell r="P83">
            <v>997043.47826086998</v>
          </cell>
          <cell r="Q83">
            <v>3555000</v>
          </cell>
          <cell r="R83">
            <v>1296156.5217391308</v>
          </cell>
          <cell r="S83">
            <v>0</v>
          </cell>
          <cell r="T83">
            <v>3854147.647293231</v>
          </cell>
          <cell r="U83">
            <v>3854100</v>
          </cell>
          <cell r="V83">
            <v>3854100</v>
          </cell>
        </row>
        <row r="84">
          <cell r="C84" t="str">
            <v>10.0346.0429</v>
          </cell>
          <cell r="D84" t="str">
            <v>37.8D05.0429</v>
          </cell>
          <cell r="E84" t="str">
            <v>10.346</v>
          </cell>
          <cell r="F84" t="str">
            <v>Phẫu thuật rò bàng quang-âm đạo, bàng quang-tử cung, trực tràng</v>
          </cell>
          <cell r="G84" t="str">
            <v>Phẫu thuật rò bàng quang-âm đạo, bàng quang-tử cung, trực tràng</v>
          </cell>
          <cell r="H84" t="str">
            <v>Phẫu thuật rò bàng quang-âm đạo, bàng quang-tử cung, trực tràng</v>
          </cell>
          <cell r="I84" t="str">
            <v>Phẫu thuật rò bàng quang-âm đạo, bàng quang-tử cung, trực tràng</v>
          </cell>
          <cell r="J84" t="str">
            <v>B</v>
          </cell>
          <cell r="K84" t="str">
            <v>PDB</v>
          </cell>
          <cell r="L84">
            <v>438</v>
          </cell>
          <cell r="M84">
            <v>438</v>
          </cell>
          <cell r="N84" t="str">
            <v xml:space="preserve">Phẫu thuật đóng dò bàng quang </v>
          </cell>
          <cell r="O84">
            <v>2557991.1255541001</v>
          </cell>
          <cell r="P84">
            <v>997043.47826086998</v>
          </cell>
          <cell r="Q84">
            <v>3555000</v>
          </cell>
          <cell r="R84">
            <v>1296156.5217391308</v>
          </cell>
          <cell r="S84">
            <v>0</v>
          </cell>
          <cell r="T84">
            <v>3854147.647293231</v>
          </cell>
          <cell r="U84">
            <v>3854100</v>
          </cell>
          <cell r="V84">
            <v>3854100</v>
          </cell>
        </row>
        <row r="85">
          <cell r="C85" t="str">
            <v>10.0375.0432</v>
          </cell>
          <cell r="D85" t="str">
            <v>37.8D05.0432</v>
          </cell>
          <cell r="E85" t="str">
            <v>10.375</v>
          </cell>
          <cell r="F85" t="str">
            <v>Bóc u tiền liệt tuyến qua đường sau xương mu</v>
          </cell>
          <cell r="G85" t="str">
            <v>Bóc u tiền liệt tuyến qua đường sau xương mu</v>
          </cell>
          <cell r="H85" t="str">
            <v>Bóc u tiền liệt tuyến qua đường sau xương mu</v>
          </cell>
          <cell r="I85" t="str">
            <v>Bóc u tiền liệt tuyến qua đường sau xương mu</v>
          </cell>
          <cell r="J85" t="str">
            <v>B</v>
          </cell>
          <cell r="K85" t="str">
            <v>P1</v>
          </cell>
          <cell r="L85">
            <v>441</v>
          </cell>
          <cell r="M85">
            <v>441</v>
          </cell>
          <cell r="N85" t="str">
            <v xml:space="preserve">Phẫu thuật bóc u xơ tiền liệt tuyến </v>
          </cell>
          <cell r="O85">
            <v>2625497.8188111898</v>
          </cell>
          <cell r="P85">
            <v>1233391.3043478299</v>
          </cell>
          <cell r="Q85">
            <v>3859000</v>
          </cell>
          <cell r="R85">
            <v>1603408.6956521787</v>
          </cell>
          <cell r="S85">
            <v>0</v>
          </cell>
          <cell r="T85">
            <v>4228906.5144633688</v>
          </cell>
          <cell r="U85">
            <v>4228900</v>
          </cell>
          <cell r="V85">
            <v>4228900</v>
          </cell>
        </row>
        <row r="86">
          <cell r="C86" t="str">
            <v>10.0376.0432</v>
          </cell>
          <cell r="D86" t="str">
            <v>37.8D05.0432</v>
          </cell>
          <cell r="E86" t="str">
            <v>10.376</v>
          </cell>
          <cell r="F86" t="str">
            <v>Bóc u tiền liệt tuyến qua đường bàng quang</v>
          </cell>
          <cell r="G86" t="str">
            <v>Bóc u tiền liệt tuyến qua đường bàng quang</v>
          </cell>
          <cell r="H86" t="str">
            <v>Bóc u tiền liệt tuyến qua đường bàng quang</v>
          </cell>
          <cell r="I86" t="str">
            <v>Bóc u tiền liệt tuyến qua đường bàng quang</v>
          </cell>
          <cell r="J86" t="str">
            <v>B</v>
          </cell>
          <cell r="K86" t="str">
            <v>P1</v>
          </cell>
          <cell r="L86">
            <v>441</v>
          </cell>
          <cell r="M86">
            <v>441</v>
          </cell>
          <cell r="N86" t="str">
            <v xml:space="preserve">Phẫu thuật bóc u xơ tiền liệt tuyến </v>
          </cell>
          <cell r="O86">
            <v>2625497.8188111898</v>
          </cell>
          <cell r="P86">
            <v>1233391.3043478299</v>
          </cell>
          <cell r="Q86">
            <v>3859000</v>
          </cell>
          <cell r="R86">
            <v>1603408.6956521787</v>
          </cell>
          <cell r="S86">
            <v>0</v>
          </cell>
          <cell r="T86">
            <v>4228906.5144633688</v>
          </cell>
          <cell r="U86">
            <v>4228900</v>
          </cell>
          <cell r="V86">
            <v>4228900</v>
          </cell>
        </row>
        <row r="87">
          <cell r="C87" t="str">
            <v>03.3536.0434</v>
          </cell>
          <cell r="D87" t="str">
            <v>37.8D05.0434</v>
          </cell>
          <cell r="E87" t="str">
            <v>3.3536</v>
          </cell>
          <cell r="F87" t="str">
            <v>Phẫu thuật dò niệu đạo - trực tràng bẩm sinh</v>
          </cell>
          <cell r="G87" t="str">
            <v>Phẫu thuật dò niệu đạo - trực tràng bẩm sinh</v>
          </cell>
          <cell r="H87" t="str">
            <v>Phẫu thuật dò niệu đạo - trực tràng bẩm sinh</v>
          </cell>
          <cell r="I87" t="str">
            <v>Phẫu thuật dò niệu đạo - trực tràng bẩm sinh</v>
          </cell>
          <cell r="J87" t="str">
            <v>A</v>
          </cell>
          <cell r="K87" t="str">
            <v>P1</v>
          </cell>
          <cell r="L87">
            <v>443</v>
          </cell>
          <cell r="M87">
            <v>443</v>
          </cell>
          <cell r="N87" t="str">
            <v>Phẫu thuật điều trị các bệnh lý hoặc chấn thương niệu đạo khác</v>
          </cell>
          <cell r="O87">
            <v>2382287.4818965299</v>
          </cell>
          <cell r="P87">
            <v>995478.26086956495</v>
          </cell>
          <cell r="Q87">
            <v>3378000</v>
          </cell>
          <cell r="R87">
            <v>1294121.7391304343</v>
          </cell>
          <cell r="S87">
            <v>0</v>
          </cell>
          <cell r="T87">
            <v>3676409.2210269645</v>
          </cell>
          <cell r="U87">
            <v>3676400</v>
          </cell>
          <cell r="V87">
            <v>3676400</v>
          </cell>
        </row>
        <row r="88">
          <cell r="C88" t="str">
            <v>03.3537.0434</v>
          </cell>
          <cell r="D88" t="str">
            <v>37.8D05.0434</v>
          </cell>
          <cell r="E88" t="str">
            <v>3.3537</v>
          </cell>
          <cell r="F88" t="str">
            <v>Phẫu thuật dò niệu đạo - âm đạo bẩm sinh</v>
          </cell>
          <cell r="G88" t="str">
            <v>Phẫu thuật dò niệu đạo - âm đạo bẩm sinh</v>
          </cell>
          <cell r="H88" t="str">
            <v>Phẫu thuật dò niệu đạo - âm đạo bẩm sinh</v>
          </cell>
          <cell r="I88" t="str">
            <v>Phẫu thuật dò niệu đạo - âm đạo bẩm sinh</v>
          </cell>
          <cell r="J88" t="str">
            <v>A</v>
          </cell>
          <cell r="K88" t="str">
            <v>P1</v>
          </cell>
          <cell r="L88">
            <v>443</v>
          </cell>
          <cell r="M88">
            <v>443</v>
          </cell>
          <cell r="N88" t="str">
            <v>Phẫu thuật điều trị các bệnh lý hoặc chấn thương niệu đạo khác</v>
          </cell>
          <cell r="O88">
            <v>2382287.4818965299</v>
          </cell>
          <cell r="P88">
            <v>995478.26086956495</v>
          </cell>
          <cell r="Q88">
            <v>3378000</v>
          </cell>
          <cell r="R88">
            <v>1294121.7391304343</v>
          </cell>
          <cell r="S88">
            <v>0</v>
          </cell>
          <cell r="T88">
            <v>3676409.2210269645</v>
          </cell>
          <cell r="U88">
            <v>3676400</v>
          </cell>
          <cell r="V88">
            <v>3676400</v>
          </cell>
        </row>
        <row r="89">
          <cell r="C89" t="str">
            <v>03.3538.0434</v>
          </cell>
          <cell r="D89" t="str">
            <v>37.8D05.0434</v>
          </cell>
          <cell r="E89" t="str">
            <v>3.3538</v>
          </cell>
          <cell r="F89" t="str">
            <v>Phẫu thuật dò niệu đạo - âm đạo - trực tràng bẩm sinh</v>
          </cell>
          <cell r="G89" t="str">
            <v>Phẫu thuật dò niệu đạo - âm đạo - trực tràng bẩm sinh</v>
          </cell>
          <cell r="H89" t="str">
            <v>Phẫu thuật dò niệu đạo - âm đạo - trực tràng bẩm sinh</v>
          </cell>
          <cell r="I89" t="str">
            <v>Phẫu thuật dò niệu đạo - âm đạo-trực tràng bẩm sinh</v>
          </cell>
          <cell r="J89" t="str">
            <v>A</v>
          </cell>
          <cell r="K89" t="str">
            <v>P1</v>
          </cell>
          <cell r="L89">
            <v>443</v>
          </cell>
          <cell r="M89">
            <v>443</v>
          </cell>
          <cell r="N89" t="str">
            <v>Phẫu thuật điều trị các bệnh lý hoặc chấn thương niệu đạo khác</v>
          </cell>
          <cell r="O89">
            <v>2382287.4818965299</v>
          </cell>
          <cell r="P89">
            <v>995478.26086956495</v>
          </cell>
          <cell r="Q89">
            <v>3378000</v>
          </cell>
          <cell r="R89">
            <v>1294121.7391304343</v>
          </cell>
          <cell r="S89">
            <v>0</v>
          </cell>
          <cell r="T89">
            <v>3676409.2210269645</v>
          </cell>
          <cell r="U89">
            <v>3676400</v>
          </cell>
          <cell r="V89">
            <v>3676400</v>
          </cell>
        </row>
        <row r="90">
          <cell r="C90" t="str">
            <v>03.3543.0434</v>
          </cell>
          <cell r="D90" t="str">
            <v>37.8D05.0434</v>
          </cell>
          <cell r="E90" t="str">
            <v>3.3543</v>
          </cell>
          <cell r="F90" t="str">
            <v>Cắt nối niệu đạo trước</v>
          </cell>
          <cell r="G90" t="str">
            <v>Cắt nối niệu đạo trước</v>
          </cell>
          <cell r="H90" t="str">
            <v>Cắt nối niệu đạo trước</v>
          </cell>
          <cell r="I90" t="str">
            <v>Cắt nối niệu đạo trước</v>
          </cell>
          <cell r="J90" t="str">
            <v>B</v>
          </cell>
          <cell r="K90" t="str">
            <v>P1</v>
          </cell>
          <cell r="L90">
            <v>443</v>
          </cell>
          <cell r="M90">
            <v>443</v>
          </cell>
          <cell r="N90" t="str">
            <v>Phẫu thuật điều trị các bệnh lý hoặc chấn thương niệu đạo khác</v>
          </cell>
          <cell r="O90">
            <v>2382287.4818965299</v>
          </cell>
          <cell r="P90">
            <v>995478.26086956495</v>
          </cell>
          <cell r="Q90">
            <v>3378000</v>
          </cell>
          <cell r="R90">
            <v>1294121.7391304343</v>
          </cell>
          <cell r="S90">
            <v>0</v>
          </cell>
          <cell r="T90">
            <v>3676409.2210269645</v>
          </cell>
          <cell r="U90">
            <v>3676400</v>
          </cell>
          <cell r="V90">
            <v>3676400</v>
          </cell>
        </row>
        <row r="91">
          <cell r="C91" t="str">
            <v>03.3544.0434</v>
          </cell>
          <cell r="D91" t="str">
            <v>37.8D05.0434</v>
          </cell>
          <cell r="E91" t="str">
            <v>3.3544</v>
          </cell>
          <cell r="F91" t="str">
            <v>Cắt nối niệu đạo sau</v>
          </cell>
          <cell r="G91" t="str">
            <v>Cắt nối niệu đạo sau</v>
          </cell>
          <cell r="H91" t="str">
            <v>Cắt nối niệu đạo sau</v>
          </cell>
          <cell r="I91" t="str">
            <v>Cắt nối niệu đạo sau</v>
          </cell>
          <cell r="J91" t="str">
            <v>B</v>
          </cell>
          <cell r="K91" t="str">
            <v>P1</v>
          </cell>
          <cell r="L91">
            <v>443</v>
          </cell>
          <cell r="M91">
            <v>443</v>
          </cell>
          <cell r="N91" t="str">
            <v>Phẫu thuật điều trị các bệnh lý hoặc chấn thương niệu đạo khác</v>
          </cell>
          <cell r="O91">
            <v>2382287.4818965299</v>
          </cell>
          <cell r="P91">
            <v>995478.26086956495</v>
          </cell>
          <cell r="Q91">
            <v>3378000</v>
          </cell>
          <cell r="R91">
            <v>1294121.7391304343</v>
          </cell>
          <cell r="S91">
            <v>0</v>
          </cell>
          <cell r="T91">
            <v>3676409.2210269645</v>
          </cell>
          <cell r="U91">
            <v>3676400</v>
          </cell>
          <cell r="V91">
            <v>3676400</v>
          </cell>
        </row>
        <row r="92">
          <cell r="C92" t="str">
            <v>03.3545.0434</v>
          </cell>
          <cell r="D92" t="str">
            <v>37.8D05.0434</v>
          </cell>
          <cell r="E92" t="str">
            <v>3.3545</v>
          </cell>
          <cell r="F92" t="str">
            <v>Cấp cứu nối niệu đạo do vỡ xương chậu</v>
          </cell>
          <cell r="G92" t="str">
            <v>Cấp cứu nối niệu đạo do vỡ xương chậu</v>
          </cell>
          <cell r="H92" t="str">
            <v>Cấp cứu nối niệu đạo do vỡ xương chậu</v>
          </cell>
          <cell r="I92" t="str">
            <v>Cấp cứu nối niệu đạo do vỡ xương chậu</v>
          </cell>
          <cell r="J92" t="str">
            <v>B</v>
          </cell>
          <cell r="K92" t="str">
            <v>PDB</v>
          </cell>
          <cell r="L92">
            <v>443</v>
          </cell>
          <cell r="M92">
            <v>443</v>
          </cell>
          <cell r="N92" t="str">
            <v>Phẫu thuật điều trị các bệnh lý hoặc chấn thương niệu đạo khác</v>
          </cell>
          <cell r="O92">
            <v>2382287.4818965299</v>
          </cell>
          <cell r="P92">
            <v>995478.26086956495</v>
          </cell>
          <cell r="Q92">
            <v>3378000</v>
          </cell>
          <cell r="R92">
            <v>1294121.7391304343</v>
          </cell>
          <cell r="S92">
            <v>0</v>
          </cell>
          <cell r="T92">
            <v>3676409.2210269645</v>
          </cell>
          <cell r="U92">
            <v>3676400</v>
          </cell>
          <cell r="V92">
            <v>3676400</v>
          </cell>
        </row>
        <row r="93">
          <cell r="C93" t="str">
            <v>10.0350.0434</v>
          </cell>
          <cell r="D93" t="str">
            <v>37.8D05.0434</v>
          </cell>
          <cell r="E93" t="str">
            <v>10.350</v>
          </cell>
          <cell r="F93" t="str">
            <v>Phẫu thuật cấp cứu vỡ bàng quang</v>
          </cell>
          <cell r="G93" t="str">
            <v>Phẫu thuật cấp cứu vỡ bàng quang</v>
          </cell>
          <cell r="H93" t="str">
            <v>Phẫu thuật cấp cứu vỡ bàng quang</v>
          </cell>
          <cell r="I93" t="str">
            <v>Phẫu thuật cấp cứu vỡ bàng quang</v>
          </cell>
          <cell r="J93" t="str">
            <v>B</v>
          </cell>
          <cell r="K93" t="str">
            <v>P1</v>
          </cell>
          <cell r="L93">
            <v>443</v>
          </cell>
          <cell r="M93">
            <v>443</v>
          </cell>
          <cell r="N93" t="str">
            <v>Phẫu thuật điều trị các bệnh lý hoặc chấn thương niệu đạo khác</v>
          </cell>
          <cell r="O93">
            <v>2382287.4818965299</v>
          </cell>
          <cell r="P93">
            <v>995478.26086956495</v>
          </cell>
          <cell r="Q93">
            <v>3378000</v>
          </cell>
          <cell r="R93">
            <v>1294121.7391304343</v>
          </cell>
          <cell r="S93">
            <v>0</v>
          </cell>
          <cell r="T93">
            <v>3676409.2210269645</v>
          </cell>
          <cell r="U93">
            <v>3676400</v>
          </cell>
          <cell r="V93">
            <v>3676400</v>
          </cell>
        </row>
        <row r="94">
          <cell r="C94" t="str">
            <v>10.0364.0434</v>
          </cell>
          <cell r="D94" t="str">
            <v>37.8D05.0434</v>
          </cell>
          <cell r="E94" t="str">
            <v>10.364</v>
          </cell>
          <cell r="F94" t="str">
            <v>Phẫu thuật sa niệu đạo nữ</v>
          </cell>
          <cell r="G94" t="str">
            <v>Phẫu thuật sa niệu đạo nữ</v>
          </cell>
          <cell r="H94" t="str">
            <v>Phẫu thuật sa niệu đạo nữ</v>
          </cell>
          <cell r="I94" t="str">
            <v>Phẫu thuật sa niệu đạo nữ</v>
          </cell>
          <cell r="J94" t="str">
            <v>A</v>
          </cell>
          <cell r="K94" t="str">
            <v>P1</v>
          </cell>
          <cell r="L94">
            <v>443</v>
          </cell>
          <cell r="M94">
            <v>443</v>
          </cell>
          <cell r="N94" t="str">
            <v>Phẫu thuật điều trị các bệnh lý hoặc chấn thương niệu đạo khác</v>
          </cell>
          <cell r="O94">
            <v>2382287.4818965299</v>
          </cell>
          <cell r="P94">
            <v>995478.26086956495</v>
          </cell>
          <cell r="Q94">
            <v>3378000</v>
          </cell>
          <cell r="R94">
            <v>1294121.7391304343</v>
          </cell>
          <cell r="S94">
            <v>0</v>
          </cell>
          <cell r="T94">
            <v>3676409.2210269645</v>
          </cell>
          <cell r="U94">
            <v>3676400</v>
          </cell>
          <cell r="V94">
            <v>3676400</v>
          </cell>
        </row>
        <row r="95">
          <cell r="C95" t="str">
            <v>10.0367.0434</v>
          </cell>
          <cell r="D95" t="str">
            <v>37.8D05.0434</v>
          </cell>
          <cell r="E95" t="str">
            <v>10.367</v>
          </cell>
          <cell r="F95" t="str">
            <v>Cắt nối niệu đạo trước</v>
          </cell>
          <cell r="G95" t="str">
            <v>Cắt nối niệu đạo trước</v>
          </cell>
          <cell r="H95" t="str">
            <v>Cắt nối niệu đạo trước</v>
          </cell>
          <cell r="I95" t="str">
            <v>Cắt nối niệu đạo trước</v>
          </cell>
          <cell r="J95" t="str">
            <v>B</v>
          </cell>
          <cell r="K95" t="str">
            <v>P1</v>
          </cell>
          <cell r="L95">
            <v>443</v>
          </cell>
          <cell r="M95">
            <v>443</v>
          </cell>
          <cell r="N95" t="str">
            <v>Phẫu thuật điều trị các bệnh lý hoặc chấn thương niệu đạo khác</v>
          </cell>
          <cell r="O95">
            <v>2382287.4818965299</v>
          </cell>
          <cell r="P95">
            <v>995478.26086956495</v>
          </cell>
          <cell r="Q95">
            <v>3378000</v>
          </cell>
          <cell r="R95">
            <v>1294121.7391304343</v>
          </cell>
          <cell r="S95">
            <v>0</v>
          </cell>
          <cell r="T95">
            <v>3676409.2210269645</v>
          </cell>
          <cell r="U95">
            <v>3676400</v>
          </cell>
          <cell r="V95">
            <v>3676400</v>
          </cell>
        </row>
        <row r="96">
          <cell r="C96" t="str">
            <v>10.0368.0434</v>
          </cell>
          <cell r="D96" t="str">
            <v>37.8D05.0434</v>
          </cell>
          <cell r="E96" t="str">
            <v>10.368</v>
          </cell>
          <cell r="F96" t="str">
            <v>Cắt nối niệu đạo sau</v>
          </cell>
          <cell r="G96" t="str">
            <v>Cắt nối niệu đạo sau</v>
          </cell>
          <cell r="H96" t="str">
            <v>Cắt nối niệu đạo sau</v>
          </cell>
          <cell r="I96" t="str">
            <v>Cắt nối niệu đạo sau</v>
          </cell>
          <cell r="J96" t="str">
            <v>B</v>
          </cell>
          <cell r="K96" t="str">
            <v>P1</v>
          </cell>
          <cell r="L96">
            <v>443</v>
          </cell>
          <cell r="M96">
            <v>443</v>
          </cell>
          <cell r="N96" t="str">
            <v>Phẫu thuật điều trị các bệnh lý hoặc chấn thương niệu đạo khác</v>
          </cell>
          <cell r="O96">
            <v>2382287.4818965299</v>
          </cell>
          <cell r="P96">
            <v>995478.26086956495</v>
          </cell>
          <cell r="Q96">
            <v>3378000</v>
          </cell>
          <cell r="R96">
            <v>1294121.7391304343</v>
          </cell>
          <cell r="S96">
            <v>0</v>
          </cell>
          <cell r="T96">
            <v>3676409.2210269645</v>
          </cell>
          <cell r="U96">
            <v>3676400</v>
          </cell>
          <cell r="V96">
            <v>3676400</v>
          </cell>
        </row>
        <row r="97">
          <cell r="C97" t="str">
            <v>10.0369.0434</v>
          </cell>
          <cell r="D97" t="str">
            <v>37.8D05.0434</v>
          </cell>
          <cell r="E97" t="str">
            <v>10.369</v>
          </cell>
          <cell r="F97" t="str">
            <v>Cấp cứu nối niệu đạo do vỡ xương chậu</v>
          </cell>
          <cell r="G97" t="str">
            <v>Cấp cứu nối niệu đạo do vỡ xương chậu</v>
          </cell>
          <cell r="H97" t="str">
            <v>Cấp cứu nối niệu đạo do vỡ xương chậu</v>
          </cell>
          <cell r="I97" t="str">
            <v>Cấp cứu nối niệu đạo do vỡ xương chậu</v>
          </cell>
          <cell r="J97" t="str">
            <v>B</v>
          </cell>
          <cell r="K97" t="str">
            <v>P1</v>
          </cell>
          <cell r="L97">
            <v>443</v>
          </cell>
          <cell r="M97">
            <v>443</v>
          </cell>
          <cell r="N97" t="str">
            <v>Phẫu thuật điều trị các bệnh lý hoặc chấn thương niệu đạo khác</v>
          </cell>
          <cell r="O97">
            <v>2382287.4818965299</v>
          </cell>
          <cell r="P97">
            <v>995478.26086956495</v>
          </cell>
          <cell r="Q97">
            <v>3378000</v>
          </cell>
          <cell r="R97">
            <v>1294121.7391304343</v>
          </cell>
          <cell r="S97">
            <v>0</v>
          </cell>
          <cell r="T97">
            <v>3676409.2210269645</v>
          </cell>
          <cell r="U97">
            <v>3676400</v>
          </cell>
          <cell r="V97">
            <v>3676400</v>
          </cell>
        </row>
        <row r="98">
          <cell r="C98" t="str">
            <v>10.0373.0434</v>
          </cell>
          <cell r="D98" t="str">
            <v>37.8D05.0434</v>
          </cell>
          <cell r="E98" t="str">
            <v>10.373</v>
          </cell>
          <cell r="F98" t="str">
            <v>Phẫu thuật lỗ tiểu lệch thấp, tạo hình một thì</v>
          </cell>
          <cell r="G98" t="str">
            <v>Phẫu thuật lỗ tiểu lệch thấp, tạo hình một thì</v>
          </cell>
          <cell r="H98" t="str">
            <v>Phẫu thuật lỗ tiểu lệch thấp, tạo hình một thì</v>
          </cell>
          <cell r="I98" t="str">
            <v>Phẫu thuật lỗ tiểu lệch thấp, tạo hình một thì</v>
          </cell>
          <cell r="J98" t="str">
            <v>B</v>
          </cell>
          <cell r="K98" t="str">
            <v>PDB</v>
          </cell>
          <cell r="L98">
            <v>443</v>
          </cell>
          <cell r="M98">
            <v>443</v>
          </cell>
          <cell r="N98" t="str">
            <v>Phẫu thuật điều trị các bệnh lý hoặc chấn thương niệu đạo khác</v>
          </cell>
          <cell r="O98">
            <v>2382287.4818965299</v>
          </cell>
          <cell r="P98">
            <v>995478.26086956495</v>
          </cell>
          <cell r="Q98">
            <v>3378000</v>
          </cell>
          <cell r="R98">
            <v>1294121.7391304343</v>
          </cell>
          <cell r="S98">
            <v>0</v>
          </cell>
          <cell r="T98">
            <v>3676409.2210269645</v>
          </cell>
          <cell r="U98">
            <v>3676400</v>
          </cell>
          <cell r="V98">
            <v>3676400</v>
          </cell>
        </row>
        <row r="99">
          <cell r="C99" t="str">
            <v>12.0252.0434</v>
          </cell>
          <cell r="D99" t="str">
            <v>37.8D05.0434</v>
          </cell>
          <cell r="E99" t="str">
            <v>12.252</v>
          </cell>
          <cell r="F99" t="str">
            <v>Cắt cụt toàn bộ bộ phận sinh dục ngoài do ung thư</v>
          </cell>
          <cell r="G99" t="str">
            <v>Cắt cụt toàn bộ bộ phận sinh dục ngoài do ung thư</v>
          </cell>
          <cell r="H99" t="str">
            <v>Cắt cụt toàn bộ bộ phận sinh dục ngoài do ung thư</v>
          </cell>
          <cell r="I99" t="str">
            <v>Cắt cụt toàn bộ bộ phận sinh dục ngoài do ung thư­</v>
          </cell>
          <cell r="J99" t="str">
            <v>B</v>
          </cell>
          <cell r="K99" t="str">
            <v>P1</v>
          </cell>
          <cell r="L99">
            <v>443</v>
          </cell>
          <cell r="M99">
            <v>443</v>
          </cell>
          <cell r="N99" t="str">
            <v>Phẫu thuật điều trị các bệnh lý hoặc chấn thương niệu đạo khác</v>
          </cell>
          <cell r="O99">
            <v>2382287.4818965299</v>
          </cell>
          <cell r="P99">
            <v>995478.26086956495</v>
          </cell>
          <cell r="Q99">
            <v>3378000</v>
          </cell>
          <cell r="R99">
            <v>1294121.7391304343</v>
          </cell>
          <cell r="S99">
            <v>0</v>
          </cell>
          <cell r="T99">
            <v>3676409.2210269645</v>
          </cell>
          <cell r="U99">
            <v>3676400</v>
          </cell>
          <cell r="V99">
            <v>3676400</v>
          </cell>
        </row>
        <row r="100">
          <cell r="C100" t="str">
            <v>12.0253.0434</v>
          </cell>
          <cell r="D100" t="str">
            <v>37.8D05.0434</v>
          </cell>
          <cell r="E100" t="str">
            <v>12.253</v>
          </cell>
          <cell r="F100" t="str">
            <v>Cắt cụt toàn bộ bộ phận sinh dục ngoài do ung thư + nạo vét hạch bẹn hai bên</v>
          </cell>
          <cell r="G100" t="str">
            <v>Cắt cụt toàn bộ bộ phận sinh dục ngoài do ung thư + nạo vét hạch bẹn hai bên</v>
          </cell>
          <cell r="H100" t="str">
            <v>Cắt cụt toàn bộ bộ phận sinh dục ngoài do ung thư + nạo vét hạch bẹn hai bên</v>
          </cell>
          <cell r="I100" t="str">
            <v>Cắt cụt toàn bộ bộ phận sinh dục ngoài do ung thư­ + nạo vét hạch bẹn hai bên</v>
          </cell>
          <cell r="J100" t="str">
            <v>B</v>
          </cell>
          <cell r="K100" t="str">
            <v>P1</v>
          </cell>
          <cell r="L100">
            <v>443</v>
          </cell>
          <cell r="M100">
            <v>443</v>
          </cell>
          <cell r="N100" t="str">
            <v>Phẫu thuật điều trị các bệnh lý hoặc chấn thương niệu đạo khác</v>
          </cell>
          <cell r="O100">
            <v>2382287.4818965299</v>
          </cell>
          <cell r="P100">
            <v>995478.26086956495</v>
          </cell>
          <cell r="Q100">
            <v>3378000</v>
          </cell>
          <cell r="R100">
            <v>1294121.7391304343</v>
          </cell>
          <cell r="S100">
            <v>0</v>
          </cell>
          <cell r="T100">
            <v>3676409.2210269645</v>
          </cell>
          <cell r="U100">
            <v>3676400</v>
          </cell>
          <cell r="V100">
            <v>3676400</v>
          </cell>
        </row>
        <row r="101">
          <cell r="C101" t="str">
            <v>12.0266.0434</v>
          </cell>
          <cell r="D101" t="str">
            <v>37.8D05.0434</v>
          </cell>
          <cell r="E101" t="str">
            <v>12.266</v>
          </cell>
          <cell r="F101" t="str">
            <v>Cắt bỏ dương vật ung thư có vét hạch</v>
          </cell>
          <cell r="G101" t="str">
            <v>Cắt bỏ dương vật ung thư có vét hạch</v>
          </cell>
          <cell r="H101" t="str">
            <v>Cắt bỏ dương vật ung thư có vét hạch</v>
          </cell>
          <cell r="I101" t="str">
            <v>Cắt bỏ dương vật ung thư có vét hạch</v>
          </cell>
          <cell r="J101" t="str">
            <v>B</v>
          </cell>
          <cell r="K101" t="str">
            <v>P1</v>
          </cell>
          <cell r="L101">
            <v>443</v>
          </cell>
          <cell r="M101">
            <v>443</v>
          </cell>
          <cell r="N101" t="str">
            <v>Phẫu thuật điều trị các bệnh lý hoặc chấn thương niệu đạo khác</v>
          </cell>
          <cell r="O101">
            <v>2382287.4818965299</v>
          </cell>
          <cell r="P101">
            <v>995478.26086956495</v>
          </cell>
          <cell r="Q101">
            <v>3378000</v>
          </cell>
          <cell r="R101">
            <v>1294121.7391304343</v>
          </cell>
          <cell r="S101">
            <v>0</v>
          </cell>
          <cell r="T101">
            <v>3676409.2210269645</v>
          </cell>
          <cell r="U101">
            <v>3676400</v>
          </cell>
          <cell r="V101">
            <v>3676400</v>
          </cell>
        </row>
        <row r="102">
          <cell r="C102" t="str">
            <v>03.3586.0435</v>
          </cell>
          <cell r="D102" t="str">
            <v>37.8D05.0435</v>
          </cell>
          <cell r="E102" t="str">
            <v>3.3586</v>
          </cell>
          <cell r="F102" t="str">
            <v>Cắt bỏ tinh hoàn lạc chỗ</v>
          </cell>
          <cell r="G102" t="str">
            <v>Cắt bỏ tinh hoàn lạc chỗ</v>
          </cell>
          <cell r="H102" t="str">
            <v>Cắt bỏ tinh hoàn lạc chỗ</v>
          </cell>
          <cell r="I102" t="str">
            <v>Cắt bỏ tinh hoàn lạc chỗ</v>
          </cell>
          <cell r="J102" t="str">
            <v>B</v>
          </cell>
          <cell r="K102" t="str">
            <v>P1</v>
          </cell>
          <cell r="L102">
            <v>444</v>
          </cell>
          <cell r="M102">
            <v>444</v>
          </cell>
          <cell r="N102" t="str">
            <v xml:space="preserve">Phẫu thuật hạ tinh hoàn ẩn,  tinh hoàn lạc chỗ hoặc cắt bỏ tinh hoàn </v>
          </cell>
          <cell r="O102">
            <v>1569319.26202336</v>
          </cell>
          <cell r="P102">
            <v>358434.78260869603</v>
          </cell>
          <cell r="Q102">
            <v>1928000</v>
          </cell>
          <cell r="R102">
            <v>465965.21739130485</v>
          </cell>
          <cell r="S102">
            <v>0</v>
          </cell>
          <cell r="T102">
            <v>2035284.4794146649</v>
          </cell>
          <cell r="U102">
            <v>2035200</v>
          </cell>
          <cell r="V102">
            <v>2035200</v>
          </cell>
        </row>
        <row r="103">
          <cell r="C103" t="str">
            <v>03.3587.0435</v>
          </cell>
          <cell r="D103" t="str">
            <v>37.8D05.0435</v>
          </cell>
          <cell r="E103" t="str">
            <v>3.3587</v>
          </cell>
          <cell r="F103" t="str">
            <v>Phẫu thuật hạ lại tinh hoàn</v>
          </cell>
          <cell r="G103" t="str">
            <v>Phẫu thuật hạ lại tinh hoàn</v>
          </cell>
          <cell r="H103" t="str">
            <v>Phẫu thuật hạ lại tinh hoàn</v>
          </cell>
          <cell r="I103" t="str">
            <v>Phẫu thuật hạ lại tinh hoàn</v>
          </cell>
          <cell r="J103" t="str">
            <v>B</v>
          </cell>
          <cell r="K103" t="str">
            <v>P1</v>
          </cell>
          <cell r="L103">
            <v>444</v>
          </cell>
          <cell r="M103">
            <v>444</v>
          </cell>
          <cell r="N103" t="str">
            <v xml:space="preserve">Phẫu thuật hạ tinh hoàn ẩn,  tinh hoàn lạc chỗ hoặc cắt bỏ tinh hoàn </v>
          </cell>
          <cell r="O103">
            <v>1569319.26202336</v>
          </cell>
          <cell r="P103">
            <v>358434.78260869603</v>
          </cell>
          <cell r="Q103">
            <v>1928000</v>
          </cell>
          <cell r="R103">
            <v>465965.21739130485</v>
          </cell>
          <cell r="S103">
            <v>0</v>
          </cell>
          <cell r="T103">
            <v>2035284.4794146649</v>
          </cell>
          <cell r="U103">
            <v>2035200</v>
          </cell>
          <cell r="V103">
            <v>2035200</v>
          </cell>
        </row>
        <row r="104">
          <cell r="C104" t="str">
            <v>03.3601.0435</v>
          </cell>
          <cell r="D104" t="str">
            <v>37.8D05.0435</v>
          </cell>
          <cell r="E104" t="str">
            <v>3.3601</v>
          </cell>
          <cell r="F104" t="str">
            <v>Phẫu thuật xoắn, vỡ tinh hoàn</v>
          </cell>
          <cell r="G104" t="str">
            <v>Phẫu thuật xoắn, vỡ tinh hoàn</v>
          </cell>
          <cell r="H104" t="str">
            <v>Phẫu thuật xoắn, vỡ tinh hoàn</v>
          </cell>
          <cell r="I104" t="str">
            <v>Phẫu thuật xoắn, vỡ tinh hoàn</v>
          </cell>
          <cell r="J104" t="str">
            <v>C</v>
          </cell>
          <cell r="K104" t="str">
            <v>P1</v>
          </cell>
          <cell r="L104">
            <v>444</v>
          </cell>
          <cell r="M104">
            <v>444</v>
          </cell>
          <cell r="N104" t="str">
            <v xml:space="preserve">Phẫu thuật hạ tinh hoàn ẩn,  tinh hoàn lạc chỗ hoặc cắt bỏ tinh hoàn </v>
          </cell>
          <cell r="O104">
            <v>1569319.26202336</v>
          </cell>
          <cell r="P104">
            <v>358434.78260869603</v>
          </cell>
          <cell r="Q104">
            <v>1928000</v>
          </cell>
          <cell r="R104">
            <v>465965.21739130485</v>
          </cell>
          <cell r="S104">
            <v>0</v>
          </cell>
          <cell r="T104">
            <v>2035284.4794146649</v>
          </cell>
          <cell r="U104">
            <v>2035200</v>
          </cell>
          <cell r="V104">
            <v>2035200</v>
          </cell>
        </row>
        <row r="105">
          <cell r="C105" t="str">
            <v>03.3607.0435</v>
          </cell>
          <cell r="D105" t="str">
            <v>37.8D05.0435</v>
          </cell>
          <cell r="E105" t="str">
            <v>3.3607</v>
          </cell>
          <cell r="F105" t="str">
            <v>Cắt bỏ tinh hoàn</v>
          </cell>
          <cell r="G105" t="str">
            <v>Cắt bỏ tinh hoàn</v>
          </cell>
          <cell r="H105" t="str">
            <v>Cắt bỏ tinh hoàn</v>
          </cell>
          <cell r="I105" t="str">
            <v>Cắt bỏ tinh hoàn</v>
          </cell>
          <cell r="J105" t="str">
            <v>C</v>
          </cell>
          <cell r="K105" t="str">
            <v>P1</v>
          </cell>
          <cell r="L105">
            <v>444</v>
          </cell>
          <cell r="M105">
            <v>444</v>
          </cell>
          <cell r="N105" t="str">
            <v xml:space="preserve">Phẫu thuật hạ tinh hoàn ẩn,  tinh hoàn lạc chỗ hoặc cắt bỏ tinh hoàn </v>
          </cell>
          <cell r="O105">
            <v>1569319.26202336</v>
          </cell>
          <cell r="P105">
            <v>358434.78260869603</v>
          </cell>
          <cell r="Q105">
            <v>1928000</v>
          </cell>
          <cell r="R105">
            <v>465965.21739130485</v>
          </cell>
          <cell r="S105">
            <v>0</v>
          </cell>
          <cell r="T105">
            <v>2035284.4794146649</v>
          </cell>
          <cell r="U105">
            <v>2035200</v>
          </cell>
          <cell r="V105">
            <v>2035200</v>
          </cell>
        </row>
        <row r="106">
          <cell r="C106" t="str">
            <v>03.4122.0435</v>
          </cell>
          <cell r="D106" t="str">
            <v>37.8D05.0435</v>
          </cell>
          <cell r="E106" t="str">
            <v>3.4122</v>
          </cell>
          <cell r="F106" t="str">
            <v>Phẫu thuật nội soi cắt tinh hoàn ẩn trong ổ bụng</v>
          </cell>
          <cell r="G106" t="str">
            <v>Phẫu thuật nội soi cắt tinh hoàn ẩn trong ổ bụng</v>
          </cell>
          <cell r="H106" t="str">
            <v>Phẫu thuật nội soi cắt tinh hoàn ẩn trong ổ bụng</v>
          </cell>
          <cell r="I106" t="str">
            <v>Phẫu thuật nội soi cắt tinh hoàn ẩn trong ổ bụng</v>
          </cell>
          <cell r="J106" t="str">
            <v>A</v>
          </cell>
          <cell r="K106" t="str">
            <v>P1</v>
          </cell>
          <cell r="L106">
            <v>444</v>
          </cell>
          <cell r="M106">
            <v>444</v>
          </cell>
          <cell r="N106" t="str">
            <v xml:space="preserve">Phẫu thuật hạ tinh hoàn ẩn,  tinh hoàn lạc chỗ hoặc cắt bỏ tinh hoàn </v>
          </cell>
          <cell r="O106">
            <v>1569319.26202336</v>
          </cell>
          <cell r="P106">
            <v>358434.78260869603</v>
          </cell>
          <cell r="Q106">
            <v>1928000</v>
          </cell>
          <cell r="R106">
            <v>465965.21739130485</v>
          </cell>
          <cell r="S106">
            <v>0</v>
          </cell>
          <cell r="T106">
            <v>2035284.4794146649</v>
          </cell>
          <cell r="U106">
            <v>2035200</v>
          </cell>
          <cell r="V106">
            <v>2035200</v>
          </cell>
        </row>
        <row r="107">
          <cell r="C107" t="str">
            <v>10.0374.0435</v>
          </cell>
          <cell r="D107" t="str">
            <v>37.8D05.0435</v>
          </cell>
          <cell r="E107" t="str">
            <v>10.374</v>
          </cell>
          <cell r="F107" t="str">
            <v>Phẫu thuật lỗ tiểu lệch thấp, tạo hình thì 2</v>
          </cell>
          <cell r="G107" t="str">
            <v>Phẫu thuật lỗ tiểu lệch thấp, tạo hình thì 2</v>
          </cell>
          <cell r="H107" t="str">
            <v>Phẫu thuật lỗ tiểu lệch thấp, tạo hình thì 2</v>
          </cell>
          <cell r="I107" t="str">
            <v>Phẫu thuật lỗ tiều lệch thấp, tạo hình thì 2</v>
          </cell>
          <cell r="J107" t="str">
            <v>B</v>
          </cell>
          <cell r="K107" t="str">
            <v>P1</v>
          </cell>
          <cell r="L107">
            <v>444</v>
          </cell>
          <cell r="M107">
            <v>444</v>
          </cell>
          <cell r="N107" t="str">
            <v xml:space="preserve">Phẫu thuật hạ tinh hoàn ẩn,  tinh hoàn lạc chỗ hoặc cắt bỏ tinh hoàn </v>
          </cell>
          <cell r="O107">
            <v>1569319.26202336</v>
          </cell>
          <cell r="P107">
            <v>358434.78260869603</v>
          </cell>
          <cell r="Q107">
            <v>1928000</v>
          </cell>
          <cell r="R107">
            <v>465965.21739130485</v>
          </cell>
          <cell r="S107">
            <v>0</v>
          </cell>
          <cell r="T107">
            <v>2035284.4794146649</v>
          </cell>
          <cell r="U107">
            <v>2035200</v>
          </cell>
          <cell r="V107">
            <v>2035200</v>
          </cell>
        </row>
        <row r="108">
          <cell r="C108" t="str">
            <v>10.0379.0435</v>
          </cell>
          <cell r="D108" t="str">
            <v>37.8D05.0435</v>
          </cell>
          <cell r="E108" t="str">
            <v>10.379</v>
          </cell>
          <cell r="F108" t="str">
            <v>Tạo hình miệng niệu đạo lệch thấp ở nữ giới</v>
          </cell>
          <cell r="G108" t="str">
            <v>Tạo hình miệng niệu đạo lệch thấp ở nữ giới</v>
          </cell>
          <cell r="H108" t="str">
            <v>Tạo hình miệng niệu đạo lệch thấp ở nữ giới</v>
          </cell>
          <cell r="I108" t="str">
            <v>Tạo hình miệng niệu đạo lệch thấp ở nữ giới</v>
          </cell>
          <cell r="J108" t="str">
            <v>A</v>
          </cell>
          <cell r="K108" t="str">
            <v>P1</v>
          </cell>
          <cell r="L108">
            <v>444</v>
          </cell>
          <cell r="M108">
            <v>444</v>
          </cell>
          <cell r="N108" t="str">
            <v xml:space="preserve">Phẫu thuật hạ tinh hoàn ẩn,  tinh hoàn lạc chỗ hoặc cắt bỏ tinh hoàn </v>
          </cell>
          <cell r="O108">
            <v>1569319.26202336</v>
          </cell>
          <cell r="P108">
            <v>358434.78260869603</v>
          </cell>
          <cell r="Q108">
            <v>1928000</v>
          </cell>
          <cell r="R108">
            <v>465965.21739130485</v>
          </cell>
          <cell r="S108">
            <v>0</v>
          </cell>
          <cell r="T108">
            <v>2035284.4794146649</v>
          </cell>
          <cell r="U108">
            <v>2035200</v>
          </cell>
          <cell r="V108">
            <v>2035200</v>
          </cell>
        </row>
        <row r="109">
          <cell r="C109" t="str">
            <v>10.0386.0435</v>
          </cell>
          <cell r="D109" t="str">
            <v>37.8D05.0435</v>
          </cell>
          <cell r="E109" t="str">
            <v>10.386</v>
          </cell>
          <cell r="F109" t="str">
            <v>Cắt bỏ tinh hoàn lạc chỗ</v>
          </cell>
          <cell r="G109" t="str">
            <v>Cắt bỏ tinh hoàn lạc chỗ</v>
          </cell>
          <cell r="H109" t="str">
            <v>Cắt bỏ tinh hoàn lạc chỗ</v>
          </cell>
          <cell r="I109" t="str">
            <v>Cắt bỏ tinh hoàn lạc chỗ</v>
          </cell>
          <cell r="J109" t="str">
            <v>B</v>
          </cell>
          <cell r="K109" t="str">
            <v>P2</v>
          </cell>
          <cell r="L109">
            <v>444</v>
          </cell>
          <cell r="M109">
            <v>444</v>
          </cell>
          <cell r="N109" t="str">
            <v xml:space="preserve">Phẫu thuật hạ tinh hoàn ẩn,  tinh hoàn lạc chỗ hoặc cắt bỏ tinh hoàn </v>
          </cell>
          <cell r="O109">
            <v>1569319.26202336</v>
          </cell>
          <cell r="P109">
            <v>358434.78260869603</v>
          </cell>
          <cell r="Q109">
            <v>1928000</v>
          </cell>
          <cell r="R109">
            <v>465965.21739130485</v>
          </cell>
          <cell r="S109">
            <v>0</v>
          </cell>
          <cell r="T109">
            <v>2035284.4794146649</v>
          </cell>
          <cell r="U109">
            <v>2035200</v>
          </cell>
          <cell r="V109">
            <v>2035200</v>
          </cell>
        </row>
        <row r="110">
          <cell r="C110" t="str">
            <v>10.0391.0435</v>
          </cell>
          <cell r="D110" t="str">
            <v>37.8D05.0435</v>
          </cell>
          <cell r="E110" t="str">
            <v>10.391</v>
          </cell>
          <cell r="F110" t="str">
            <v>Phẫu thuật tạo hình điều trị lỗ niệu đạo mặt lưng dương vật</v>
          </cell>
          <cell r="G110" t="str">
            <v>Phẫu thuật tạo hình điều trị lỗ niệu đạo mặt lưng dương vật</v>
          </cell>
          <cell r="H110" t="str">
            <v>Phẫu thuật tạo hình điều trị lỗ niệu đạo mặt lưng dương vật</v>
          </cell>
          <cell r="I110" t="str">
            <v>Phẫu thuật tạo hình điều trị lỗ niệu đạo mặt lưng dương vật</v>
          </cell>
          <cell r="J110" t="str">
            <v>B</v>
          </cell>
          <cell r="K110" t="str">
            <v>P1</v>
          </cell>
          <cell r="L110">
            <v>444</v>
          </cell>
          <cell r="M110">
            <v>444</v>
          </cell>
          <cell r="N110" t="str">
            <v xml:space="preserve">Phẫu thuật hạ tinh hoàn ẩn,  tinh hoàn lạc chỗ hoặc cắt bỏ tinh hoàn </v>
          </cell>
          <cell r="O110">
            <v>1569319.26202336</v>
          </cell>
          <cell r="P110">
            <v>358434.78260869603</v>
          </cell>
          <cell r="Q110">
            <v>1928000</v>
          </cell>
          <cell r="R110">
            <v>465965.21739130485</v>
          </cell>
          <cell r="S110">
            <v>0</v>
          </cell>
          <cell r="T110">
            <v>2035284.4794146649</v>
          </cell>
          <cell r="U110">
            <v>2035200</v>
          </cell>
          <cell r="V110">
            <v>2035200</v>
          </cell>
        </row>
        <row r="111">
          <cell r="C111" t="str">
            <v>10.0394.0435</v>
          </cell>
          <cell r="D111" t="str">
            <v>37.8D05.0435</v>
          </cell>
          <cell r="E111" t="str">
            <v>10.394</v>
          </cell>
          <cell r="F111" t="str">
            <v>Hạ tinh hoàn ẩn, tinh hoàn lạc chổ</v>
          </cell>
          <cell r="G111" t="str">
            <v>Hạ tinh hoàn ẩn, tinh hoàn lạc chổ</v>
          </cell>
          <cell r="H111" t="str">
            <v>Hạ tinh hoàn ẩn, tinh hoàn lạc chổ</v>
          </cell>
          <cell r="I111" t="str">
            <v>Hạ tinh hoàn ẩn, tinh hoàn lạc chổ</v>
          </cell>
          <cell r="J111" t="str">
            <v>B</v>
          </cell>
          <cell r="K111" t="str">
            <v>P1</v>
          </cell>
          <cell r="L111">
            <v>444</v>
          </cell>
          <cell r="M111">
            <v>444</v>
          </cell>
          <cell r="N111" t="str">
            <v xml:space="preserve">Phẫu thuật hạ tinh hoàn ẩn,  tinh hoàn lạc chỗ hoặc cắt bỏ tinh hoàn </v>
          </cell>
          <cell r="O111">
            <v>1569319.26202336</v>
          </cell>
          <cell r="P111">
            <v>358434.78260869603</v>
          </cell>
          <cell r="Q111">
            <v>1928000</v>
          </cell>
          <cell r="R111">
            <v>465965.21739130485</v>
          </cell>
          <cell r="S111">
            <v>0</v>
          </cell>
          <cell r="T111">
            <v>2035284.4794146649</v>
          </cell>
          <cell r="U111">
            <v>2035200</v>
          </cell>
          <cell r="V111">
            <v>2035200</v>
          </cell>
        </row>
        <row r="112">
          <cell r="C112" t="str">
            <v>10.0406.0435</v>
          </cell>
          <cell r="D112" t="str">
            <v>37.8D05.0435</v>
          </cell>
          <cell r="E112" t="str">
            <v>10.406</v>
          </cell>
          <cell r="F112" t="str">
            <v>Cắt bỏ tinh hoàn</v>
          </cell>
          <cell r="G112" t="str">
            <v>Cắt bỏ tinh hoàn</v>
          </cell>
          <cell r="H112" t="str">
            <v>Cắt bỏ tinh hoàn</v>
          </cell>
          <cell r="I112" t="str">
            <v>Cắt bỏ tinh hoàn</v>
          </cell>
          <cell r="J112" t="str">
            <v>C</v>
          </cell>
          <cell r="K112" t="str">
            <v>P3</v>
          </cell>
          <cell r="L112">
            <v>444</v>
          </cell>
          <cell r="M112">
            <v>444</v>
          </cell>
          <cell r="N112" t="str">
            <v xml:space="preserve">Phẫu thuật hạ tinh hoàn ẩn,  tinh hoàn lạc chỗ hoặc cắt bỏ tinh hoàn </v>
          </cell>
          <cell r="O112">
            <v>1569319.26202336</v>
          </cell>
          <cell r="P112">
            <v>358434.78260869603</v>
          </cell>
          <cell r="Q112">
            <v>1928000</v>
          </cell>
          <cell r="R112">
            <v>465965.21739130485</v>
          </cell>
          <cell r="S112">
            <v>0</v>
          </cell>
          <cell r="T112">
            <v>2035284.4794146649</v>
          </cell>
          <cell r="U112">
            <v>2035200</v>
          </cell>
          <cell r="V112">
            <v>2035200</v>
          </cell>
        </row>
        <row r="113">
          <cell r="C113" t="str">
            <v>10.0407.0435</v>
          </cell>
          <cell r="D113" t="str">
            <v>37.8D05.0435</v>
          </cell>
          <cell r="E113" t="str">
            <v>10.407</v>
          </cell>
          <cell r="F113" t="str">
            <v>Phẫu thuật xoắn, vỡ tinh hoàn</v>
          </cell>
          <cell r="G113" t="str">
            <v>Phẫu thuật xoắn, vỡ tinh hoàn</v>
          </cell>
          <cell r="H113" t="str">
            <v>Phẫu thuật xoắn, vỡ tinh hoàn</v>
          </cell>
          <cell r="I113" t="str">
            <v>Phẫu thuật xoắn, vỡ tinh hoàn</v>
          </cell>
          <cell r="J113" t="str">
            <v>C</v>
          </cell>
          <cell r="K113" t="str">
            <v>P2</v>
          </cell>
          <cell r="L113">
            <v>444</v>
          </cell>
          <cell r="M113">
            <v>444</v>
          </cell>
          <cell r="N113" t="str">
            <v xml:space="preserve">Phẫu thuật hạ tinh hoàn ẩn,  tinh hoàn lạc chỗ hoặc cắt bỏ tinh hoàn </v>
          </cell>
          <cell r="O113">
            <v>1569319.26202336</v>
          </cell>
          <cell r="P113">
            <v>358434.78260869603</v>
          </cell>
          <cell r="Q113">
            <v>1928000</v>
          </cell>
          <cell r="R113">
            <v>465965.21739130485</v>
          </cell>
          <cell r="S113">
            <v>0</v>
          </cell>
          <cell r="T113">
            <v>2035284.4794146649</v>
          </cell>
          <cell r="U113">
            <v>2035200</v>
          </cell>
          <cell r="V113">
            <v>2035200</v>
          </cell>
        </row>
        <row r="114">
          <cell r="C114" t="str">
            <v>03.4106.0436</v>
          </cell>
          <cell r="D114" t="str">
            <v>37.8D05.0436</v>
          </cell>
          <cell r="E114" t="str">
            <v>3.4106</v>
          </cell>
          <cell r="F114" t="str">
            <v>Nội soi đặt sonde JJ</v>
          </cell>
          <cell r="G114" t="str">
            <v>Nội soi đặt sonde JJ</v>
          </cell>
          <cell r="H114" t="str">
            <v>Nội soi đặt sonde JJ</v>
          </cell>
          <cell r="I114" t="str">
            <v>Nội soi đặt sonde JJ</v>
          </cell>
          <cell r="J114" t="str">
            <v>B</v>
          </cell>
          <cell r="K114" t="str">
            <v>P3</v>
          </cell>
          <cell r="L114">
            <v>445</v>
          </cell>
          <cell r="M114">
            <v>445</v>
          </cell>
          <cell r="N114" t="str">
            <v xml:space="preserve">Phẫu thuật nội soi đặt Sonde JJ </v>
          </cell>
          <cell r="O114">
            <v>1009458.41705861</v>
          </cell>
          <cell r="P114">
            <v>358434.78260869603</v>
          </cell>
          <cell r="Q114">
            <v>1368000</v>
          </cell>
          <cell r="R114">
            <v>465965.21739130485</v>
          </cell>
          <cell r="S114">
            <v>0</v>
          </cell>
          <cell r="T114">
            <v>1475423.6344499148</v>
          </cell>
          <cell r="U114">
            <v>1475400</v>
          </cell>
          <cell r="V114">
            <v>1475400</v>
          </cell>
        </row>
        <row r="115">
          <cell r="C115" t="str">
            <v>10.0317.0436</v>
          </cell>
          <cell r="D115" t="str">
            <v>37.8D05.0436</v>
          </cell>
          <cell r="E115" t="str">
            <v>10.317</v>
          </cell>
          <cell r="F115" t="str">
            <v>Dẫn lưu bể thận tối thiểu</v>
          </cell>
          <cell r="G115" t="str">
            <v>Dẫn lưu bể thận tối thiểu</v>
          </cell>
          <cell r="H115" t="str">
            <v>Dẫn lưu bể thận tối thiểu</v>
          </cell>
          <cell r="I115" t="str">
            <v>Dẫn lưu bể thận tối thiểu</v>
          </cell>
          <cell r="J115" t="str">
            <v>B</v>
          </cell>
          <cell r="K115" t="str">
            <v>P2</v>
          </cell>
          <cell r="L115">
            <v>445</v>
          </cell>
          <cell r="M115">
            <v>445</v>
          </cell>
          <cell r="N115" t="str">
            <v xml:space="preserve">Phẫu thuật nội soi đặt Sonde JJ </v>
          </cell>
          <cell r="O115">
            <v>1009458.41705861</v>
          </cell>
          <cell r="P115">
            <v>358434.78260869603</v>
          </cell>
          <cell r="Q115">
            <v>1368000</v>
          </cell>
          <cell r="R115">
            <v>465965.21739130485</v>
          </cell>
          <cell r="S115">
            <v>0</v>
          </cell>
          <cell r="T115">
            <v>1475423.6344499148</v>
          </cell>
          <cell r="U115">
            <v>1475400</v>
          </cell>
          <cell r="V115">
            <v>1475400</v>
          </cell>
        </row>
        <row r="116">
          <cell r="C116" t="str">
            <v>10.0319.0436</v>
          </cell>
          <cell r="D116" t="str">
            <v>37.8D05.0436</v>
          </cell>
          <cell r="E116" t="str">
            <v>10.319</v>
          </cell>
          <cell r="F116" t="str">
            <v>Dẫn lưu viêm tấy quanh thận, áp xe thận</v>
          </cell>
          <cell r="G116" t="str">
            <v>Dẫn lưu viêm tấy quanh thận, áp xe thận</v>
          </cell>
          <cell r="H116" t="str">
            <v>Dẫn lưu viêm tấy quanh thận, áp xe thận</v>
          </cell>
          <cell r="I116" t="str">
            <v>Dẫn lưu viêm tấy quanh thận, áp xe thận</v>
          </cell>
          <cell r="J116" t="str">
            <v>C</v>
          </cell>
          <cell r="K116" t="str">
            <v>P1</v>
          </cell>
          <cell r="L116">
            <v>445</v>
          </cell>
          <cell r="M116">
            <v>445</v>
          </cell>
          <cell r="N116" t="str">
            <v xml:space="preserve">Phẫu thuật nội soi đặt Sonde JJ </v>
          </cell>
          <cell r="O116">
            <v>1009458.41705861</v>
          </cell>
          <cell r="P116">
            <v>358434.78260869603</v>
          </cell>
          <cell r="Q116">
            <v>1368000</v>
          </cell>
          <cell r="R116">
            <v>465965.21739130485</v>
          </cell>
          <cell r="S116">
            <v>0</v>
          </cell>
          <cell r="T116">
            <v>1475423.6344499148</v>
          </cell>
          <cell r="U116">
            <v>1475400</v>
          </cell>
          <cell r="V116">
            <v>1475400</v>
          </cell>
        </row>
        <row r="117">
          <cell r="C117" t="str">
            <v>10.0356.0436</v>
          </cell>
          <cell r="D117" t="str">
            <v>37.8D05.0436</v>
          </cell>
          <cell r="E117" t="str">
            <v>10.356</v>
          </cell>
          <cell r="F117" t="str">
            <v>Dẫn lưu nước tiểu bàng quang</v>
          </cell>
          <cell r="G117" t="str">
            <v>Dẫn lưu nước tiểu bàng quang</v>
          </cell>
          <cell r="H117" t="str">
            <v>Dẫn lưu nước tiểu bàng quang</v>
          </cell>
          <cell r="I117" t="str">
            <v>Dẫn lưu nước tiểu bàng quang</v>
          </cell>
          <cell r="J117" t="str">
            <v>C</v>
          </cell>
          <cell r="K117" t="str">
            <v>P2</v>
          </cell>
          <cell r="L117">
            <v>445</v>
          </cell>
          <cell r="M117">
            <v>445</v>
          </cell>
          <cell r="N117" t="str">
            <v xml:space="preserve">Phẫu thuật nội soi đặt Sonde JJ </v>
          </cell>
          <cell r="O117">
            <v>1009458.41705861</v>
          </cell>
          <cell r="P117">
            <v>358434.78260869603</v>
          </cell>
          <cell r="Q117">
            <v>1368000</v>
          </cell>
          <cell r="R117">
            <v>465965.21739130485</v>
          </cell>
          <cell r="S117">
            <v>0</v>
          </cell>
          <cell r="T117">
            <v>1475423.6344499148</v>
          </cell>
          <cell r="U117">
            <v>1475400</v>
          </cell>
          <cell r="V117">
            <v>1475400</v>
          </cell>
        </row>
        <row r="118">
          <cell r="C118" t="str">
            <v>10.0357.0436</v>
          </cell>
          <cell r="D118" t="str">
            <v>37.8D05.0436</v>
          </cell>
          <cell r="E118" t="str">
            <v>10.357</v>
          </cell>
          <cell r="F118" t="str">
            <v>Dẫn lưu áp xe khoang Retzius</v>
          </cell>
          <cell r="G118" t="str">
            <v>Dẫn lưu áp xe khoang Retzius</v>
          </cell>
          <cell r="H118" t="str">
            <v>Dẫn lưu áp xe khoang Retzius</v>
          </cell>
          <cell r="I118" t="str">
            <v>Dẫn lưu áp xe khoang Retzius</v>
          </cell>
          <cell r="J118" t="str">
            <v>C</v>
          </cell>
          <cell r="K118" t="str">
            <v>P2</v>
          </cell>
          <cell r="L118">
            <v>445</v>
          </cell>
          <cell r="M118">
            <v>445</v>
          </cell>
          <cell r="N118" t="str">
            <v xml:space="preserve">Phẫu thuật nội soi đặt Sonde JJ </v>
          </cell>
          <cell r="O118">
            <v>1009458.41705861</v>
          </cell>
          <cell r="P118">
            <v>358434.78260869603</v>
          </cell>
          <cell r="Q118">
            <v>1368000</v>
          </cell>
          <cell r="R118">
            <v>465965.21739130485</v>
          </cell>
          <cell r="S118">
            <v>0</v>
          </cell>
          <cell r="T118">
            <v>1475423.6344499148</v>
          </cell>
          <cell r="U118">
            <v>1475400</v>
          </cell>
          <cell r="V118">
            <v>1475400</v>
          </cell>
        </row>
        <row r="119">
          <cell r="C119" t="str">
            <v>10.0370.0436</v>
          </cell>
          <cell r="D119" t="str">
            <v>37.8D05.0436</v>
          </cell>
          <cell r="E119" t="str">
            <v>10.370</v>
          </cell>
          <cell r="F119" t="str">
            <v>Đưa một đầu niệu đạo ra ngoài da</v>
          </cell>
          <cell r="G119" t="str">
            <v>Đưa một đầu niệu đạo ra ngoài da</v>
          </cell>
          <cell r="H119" t="str">
            <v>Đưa một đầu niệu đạo ra ngoài da</v>
          </cell>
          <cell r="I119" t="str">
            <v>Đưa một đầu niệu đạo ra ngoài da</v>
          </cell>
          <cell r="J119" t="str">
            <v>B</v>
          </cell>
          <cell r="K119" t="str">
            <v>P1</v>
          </cell>
          <cell r="L119">
            <v>445</v>
          </cell>
          <cell r="M119">
            <v>445</v>
          </cell>
          <cell r="N119" t="str">
            <v xml:space="preserve">Phẫu thuật nội soi đặt Sonde JJ </v>
          </cell>
          <cell r="O119">
            <v>1009458.41705861</v>
          </cell>
          <cell r="P119">
            <v>358434.78260869603</v>
          </cell>
          <cell r="Q119">
            <v>1368000</v>
          </cell>
          <cell r="R119">
            <v>465965.21739130485</v>
          </cell>
          <cell r="S119">
            <v>0</v>
          </cell>
          <cell r="T119">
            <v>1475423.6344499148</v>
          </cell>
          <cell r="U119">
            <v>1475400</v>
          </cell>
          <cell r="V119">
            <v>1475400</v>
          </cell>
        </row>
        <row r="120">
          <cell r="C120" t="str">
            <v>10.0371.0436</v>
          </cell>
          <cell r="D120" t="str">
            <v>37.8D05.0436</v>
          </cell>
          <cell r="E120" t="str">
            <v>10.371</v>
          </cell>
          <cell r="F120" t="str">
            <v>Dẫn lưu viêm tấy khung chậu do rò nước tiểu</v>
          </cell>
          <cell r="G120" t="str">
            <v>Dẫn lưu viêm tấy khung chậu do rò nước tiểu</v>
          </cell>
          <cell r="H120" t="str">
            <v>Dẫn lưu viêm tấy khung chậu do rò nước tiểu</v>
          </cell>
          <cell r="I120" t="str">
            <v>Dẫn lưu viêm tấy khung chậu do rò nước tiểu</v>
          </cell>
          <cell r="J120" t="str">
            <v>C</v>
          </cell>
          <cell r="K120" t="str">
            <v>P1</v>
          </cell>
          <cell r="L120">
            <v>445</v>
          </cell>
          <cell r="M120">
            <v>445</v>
          </cell>
          <cell r="N120" t="str">
            <v xml:space="preserve">Phẫu thuật nội soi đặt Sonde JJ </v>
          </cell>
          <cell r="O120">
            <v>1009458.41705861</v>
          </cell>
          <cell r="P120">
            <v>358434.78260869603</v>
          </cell>
          <cell r="Q120">
            <v>1368000</v>
          </cell>
          <cell r="R120">
            <v>465965.21739130485</v>
          </cell>
          <cell r="S120">
            <v>0</v>
          </cell>
          <cell r="T120">
            <v>1475423.6344499148</v>
          </cell>
          <cell r="U120">
            <v>1475400</v>
          </cell>
          <cell r="V120">
            <v>1475400</v>
          </cell>
        </row>
        <row r="121">
          <cell r="C121" t="str">
            <v>10.0372.0436</v>
          </cell>
          <cell r="D121" t="str">
            <v>37.8D05.0436</v>
          </cell>
          <cell r="E121" t="str">
            <v>10.372</v>
          </cell>
          <cell r="F121" t="str">
            <v>Phẫu thuật áp xe tuyến tiền liệt</v>
          </cell>
          <cell r="G121" t="str">
            <v>Phẫu thuật áp xe tuyến tiền liệt</v>
          </cell>
          <cell r="H121" t="str">
            <v>Phẫu thuật áp xe tuyến tiền liệt</v>
          </cell>
          <cell r="I121" t="str">
            <v>Phẫu thuật áp xe tuyến tiền liệt</v>
          </cell>
          <cell r="J121" t="str">
            <v>C</v>
          </cell>
          <cell r="K121" t="str">
            <v>P2</v>
          </cell>
          <cell r="L121">
            <v>445</v>
          </cell>
          <cell r="M121">
            <v>445</v>
          </cell>
          <cell r="N121" t="str">
            <v xml:space="preserve">Phẫu thuật nội soi đặt Sonde JJ </v>
          </cell>
          <cell r="O121">
            <v>1009458.41705861</v>
          </cell>
          <cell r="P121">
            <v>358434.78260869603</v>
          </cell>
          <cell r="Q121">
            <v>1368000</v>
          </cell>
          <cell r="R121">
            <v>465965.21739130485</v>
          </cell>
          <cell r="S121">
            <v>0</v>
          </cell>
          <cell r="T121">
            <v>1475423.6344499148</v>
          </cell>
          <cell r="U121">
            <v>1475400</v>
          </cell>
          <cell r="V121">
            <v>1475400</v>
          </cell>
        </row>
        <row r="122">
          <cell r="C122" t="str">
            <v>10.0378.0436</v>
          </cell>
          <cell r="D122" t="str">
            <v>37.8D05.0436</v>
          </cell>
          <cell r="E122" t="str">
            <v>10.378</v>
          </cell>
          <cell r="F122" t="str">
            <v>Dẫn lưu bàng quang, đặt Tuteur niệu đạo</v>
          </cell>
          <cell r="G122" t="str">
            <v>Dẫn lưu bàng quang, đặt Tuteur niệu đạo</v>
          </cell>
          <cell r="H122" t="str">
            <v>Dẫn lưu bàng quang, đặt Tuteur niệu đạo</v>
          </cell>
          <cell r="I122" t="str">
            <v>Dẫn lưu bàng quang, đặt Tuteur niệu đạo</v>
          </cell>
          <cell r="J122" t="str">
            <v>B</v>
          </cell>
          <cell r="K122" t="str">
            <v>P2</v>
          </cell>
          <cell r="L122">
            <v>445</v>
          </cell>
          <cell r="M122">
            <v>445</v>
          </cell>
          <cell r="N122" t="str">
            <v xml:space="preserve">Phẫu thuật nội soi đặt Sonde JJ </v>
          </cell>
          <cell r="O122">
            <v>1009458.41705861</v>
          </cell>
          <cell r="P122">
            <v>358434.78260869603</v>
          </cell>
          <cell r="Q122">
            <v>1368000</v>
          </cell>
          <cell r="R122">
            <v>465965.21739130485</v>
          </cell>
          <cell r="S122">
            <v>0</v>
          </cell>
          <cell r="T122">
            <v>1475423.6344499148</v>
          </cell>
          <cell r="U122">
            <v>1475400</v>
          </cell>
          <cell r="V122">
            <v>1475400</v>
          </cell>
        </row>
        <row r="123">
          <cell r="C123" t="str">
            <v>10.0383.0436</v>
          </cell>
          <cell r="D123" t="str">
            <v>37.8D05.0436</v>
          </cell>
          <cell r="E123" t="str">
            <v>10.383</v>
          </cell>
          <cell r="F123" t="str">
            <v>Đặt ống Stent chữa bí đái do phì đại tiền liệt tuyến</v>
          </cell>
          <cell r="G123" t="str">
            <v>Đặt ống Stent chữa bí đái do phì đại tiền liệt tuyến</v>
          </cell>
          <cell r="H123" t="str">
            <v>Đặt ống Stent chữa bí đái do phì đại tiền liệt tuyến</v>
          </cell>
          <cell r="I123" t="str">
            <v>Đặt ống Stent chữa bí đái do phì đại tiền liệt tuyến</v>
          </cell>
          <cell r="J123" t="str">
            <v>A</v>
          </cell>
          <cell r="K123" t="str">
            <v>P1</v>
          </cell>
          <cell r="L123">
            <v>445</v>
          </cell>
          <cell r="M123">
            <v>445</v>
          </cell>
          <cell r="N123" t="str">
            <v xml:space="preserve">Phẫu thuật nội soi đặt Sonde JJ </v>
          </cell>
          <cell r="O123">
            <v>1009458.41705861</v>
          </cell>
          <cell r="P123">
            <v>358434.78260869603</v>
          </cell>
          <cell r="Q123">
            <v>1368000</v>
          </cell>
          <cell r="R123">
            <v>465965.21739130485</v>
          </cell>
          <cell r="S123">
            <v>0</v>
          </cell>
          <cell r="T123">
            <v>1475423.6344499148</v>
          </cell>
          <cell r="U123">
            <v>1475400</v>
          </cell>
          <cell r="V123">
            <v>1475400</v>
          </cell>
        </row>
        <row r="124">
          <cell r="C124" t="str">
            <v>10.0403.0436</v>
          </cell>
          <cell r="D124" t="str">
            <v>37.8D05.0436</v>
          </cell>
          <cell r="E124" t="str">
            <v>10.403</v>
          </cell>
          <cell r="F124" t="str">
            <v>Phẫu thuật chữa cương cứng dương vật</v>
          </cell>
          <cell r="G124" t="str">
            <v>Phẫu thuật chữa cương cứng dương vật</v>
          </cell>
          <cell r="H124" t="str">
            <v>Phẫu thuật chữa cương cứng dương vật</v>
          </cell>
          <cell r="I124" t="str">
            <v>Phẫu thuật chữa cương cứng dương vật</v>
          </cell>
          <cell r="J124" t="str">
            <v>B</v>
          </cell>
          <cell r="K124" t="str">
            <v>P1</v>
          </cell>
          <cell r="L124">
            <v>445</v>
          </cell>
          <cell r="M124">
            <v>445</v>
          </cell>
          <cell r="N124" t="str">
            <v xml:space="preserve">Phẫu thuật nội soi đặt Sonde JJ </v>
          </cell>
          <cell r="O124">
            <v>1009458.41705861</v>
          </cell>
          <cell r="P124">
            <v>358434.78260869603</v>
          </cell>
          <cell r="Q124">
            <v>1368000</v>
          </cell>
          <cell r="R124">
            <v>465965.21739130485</v>
          </cell>
          <cell r="S124">
            <v>0</v>
          </cell>
          <cell r="T124">
            <v>1475423.6344499148</v>
          </cell>
          <cell r="U124">
            <v>1475400</v>
          </cell>
          <cell r="V124">
            <v>1475400</v>
          </cell>
        </row>
        <row r="125">
          <cell r="C125" t="str">
            <v>27.0367.0436</v>
          </cell>
          <cell r="D125" t="str">
            <v>37.8D05.0436</v>
          </cell>
          <cell r="E125" t="str">
            <v>27.367</v>
          </cell>
          <cell r="F125" t="str">
            <v>Nội soi mở rộng niệu quản, nong rộng niệu quản</v>
          </cell>
          <cell r="G125" t="str">
            <v>Nội soi mở rộng niệu quản, nong rộng niệu quản</v>
          </cell>
          <cell r="H125" t="str">
            <v>Nội soi mở rộng niệu quản, nong rộng niệu quản</v>
          </cell>
          <cell r="I125" t="str">
            <v>Nội soi mở rộng niệu quản, nong rộng niệu quản</v>
          </cell>
          <cell r="J125" t="str">
            <v>B</v>
          </cell>
          <cell r="K125" t="str">
            <v>P2</v>
          </cell>
          <cell r="L125">
            <v>445</v>
          </cell>
          <cell r="M125">
            <v>445</v>
          </cell>
          <cell r="N125" t="str">
            <v xml:space="preserve">Phẫu thuật nội soi đặt Sonde JJ </v>
          </cell>
          <cell r="O125">
            <v>1009458.41705861</v>
          </cell>
          <cell r="P125">
            <v>358434.78260869603</v>
          </cell>
          <cell r="Q125">
            <v>1368000</v>
          </cell>
          <cell r="R125">
            <v>465965.21739130485</v>
          </cell>
          <cell r="S125">
            <v>0</v>
          </cell>
          <cell r="T125">
            <v>1475423.6344499148</v>
          </cell>
          <cell r="U125">
            <v>1475400</v>
          </cell>
          <cell r="V125">
            <v>1475400</v>
          </cell>
        </row>
        <row r="126">
          <cell r="C126" t="str">
            <v>03.4227.0437</v>
          </cell>
          <cell r="D126" t="str">
            <v>37.8D05.0437</v>
          </cell>
          <cell r="E126" t="str">
            <v>3.4227</v>
          </cell>
          <cell r="F126" t="str">
            <v>Phẫu thuật chỉnh hình cong dương vật</v>
          </cell>
          <cell r="G126" t="str">
            <v>Phẫu thuật chỉnh hình cong dương vật</v>
          </cell>
          <cell r="H126" t="str">
            <v>Phẫu thuật chỉnh hình cong dương vật</v>
          </cell>
          <cell r="I126" t="str">
            <v>Phẫu thuật chỉnh hình cong dương vật</v>
          </cell>
          <cell r="J126" t="str">
            <v>B</v>
          </cell>
          <cell r="L126">
            <v>446</v>
          </cell>
          <cell r="M126">
            <v>446</v>
          </cell>
          <cell r="N126" t="str">
            <v xml:space="preserve">Phẫu thuật tạo hình dương vật </v>
          </cell>
          <cell r="O126">
            <v>2422075.3801956601</v>
          </cell>
          <cell r="P126">
            <v>986086.95652173902</v>
          </cell>
          <cell r="Q126">
            <v>3408000</v>
          </cell>
          <cell r="R126">
            <v>1281913.0434782607</v>
          </cell>
          <cell r="S126">
            <v>0</v>
          </cell>
          <cell r="T126">
            <v>3703988.4236739208</v>
          </cell>
          <cell r="U126">
            <v>3703900</v>
          </cell>
          <cell r="V126">
            <v>3703900</v>
          </cell>
        </row>
        <row r="127">
          <cell r="C127" t="str">
            <v>10.0384.0437</v>
          </cell>
          <cell r="D127" t="str">
            <v>37.8D05.0437</v>
          </cell>
          <cell r="E127" t="str">
            <v>10.384</v>
          </cell>
          <cell r="F127" t="str">
            <v>Tạo hình dương vật do lệch lạc phái tính do gien</v>
          </cell>
          <cell r="G127" t="str">
            <v>Tạo hình dương vật do lệch lạc phái tính do gien</v>
          </cell>
          <cell r="H127" t="str">
            <v>Tạo hình dương vật do lệch lạc phái tính do gien</v>
          </cell>
          <cell r="I127" t="str">
            <v>Tạo hình dương vật do lệch lạc phái tính do gien</v>
          </cell>
          <cell r="J127" t="str">
            <v>A</v>
          </cell>
          <cell r="K127" t="str">
            <v>PDB</v>
          </cell>
          <cell r="L127">
            <v>446</v>
          </cell>
          <cell r="M127">
            <v>446</v>
          </cell>
          <cell r="N127" t="str">
            <v xml:space="preserve">Phẫu thuật tạo hình dương vật </v>
          </cell>
          <cell r="O127">
            <v>2422075.3801956601</v>
          </cell>
          <cell r="P127">
            <v>986086.95652173902</v>
          </cell>
          <cell r="Q127">
            <v>3408000</v>
          </cell>
          <cell r="R127">
            <v>1281913.0434782607</v>
          </cell>
          <cell r="S127">
            <v>0</v>
          </cell>
          <cell r="T127">
            <v>3703988.4236739208</v>
          </cell>
          <cell r="U127">
            <v>3703900</v>
          </cell>
          <cell r="V127">
            <v>3703900</v>
          </cell>
        </row>
        <row r="128">
          <cell r="C128" t="str">
            <v>28.0292.0437</v>
          </cell>
          <cell r="D128" t="str">
            <v>37.8D05.0437</v>
          </cell>
          <cell r="E128" t="str">
            <v>28.292</v>
          </cell>
          <cell r="F128" t="str">
            <v>Phẫu thuật tạo hình dương vật bằng vạt da có cuống mạch kế cận</v>
          </cell>
          <cell r="G128" t="str">
            <v>Phẫu thuật tạo hình dương vật bằng vạt da có cuống mạch kế cận</v>
          </cell>
          <cell r="H128" t="str">
            <v>Phẫu thuật tạo hình dương vật bằng vạt da có cuống mạch kế cận</v>
          </cell>
          <cell r="I128" t="str">
            <v>Phẫu thuật tạo hình dương vật bằng vạt da có cuống mạch kế cận</v>
          </cell>
          <cell r="J128" t="str">
            <v>B</v>
          </cell>
          <cell r="K128" t="str">
            <v>P1</v>
          </cell>
          <cell r="L128">
            <v>446</v>
          </cell>
          <cell r="M128">
            <v>446</v>
          </cell>
          <cell r="N128" t="str">
            <v xml:space="preserve">Phẫu thuật tạo hình dương vật </v>
          </cell>
          <cell r="O128">
            <v>2422075.3801956601</v>
          </cell>
          <cell r="P128">
            <v>986086.95652173902</v>
          </cell>
          <cell r="Q128">
            <v>3408000</v>
          </cell>
          <cell r="R128">
            <v>1281913.0434782607</v>
          </cell>
          <cell r="S128">
            <v>0</v>
          </cell>
          <cell r="T128">
            <v>3703988.4236739208</v>
          </cell>
          <cell r="U128">
            <v>3703900</v>
          </cell>
          <cell r="V128">
            <v>3703900</v>
          </cell>
        </row>
        <row r="129">
          <cell r="C129" t="str">
            <v>03.3327.0459</v>
          </cell>
          <cell r="D129" t="str">
            <v>37.8D05.0459</v>
          </cell>
          <cell r="E129" t="str">
            <v>3.3327</v>
          </cell>
          <cell r="F129" t="str">
            <v>Phẫu thuật viêm ruột thừa</v>
          </cell>
          <cell r="G129" t="str">
            <v>Phẫu thuật viêm ruột thừa</v>
          </cell>
          <cell r="H129" t="str">
            <v>Phẫu thuật viêm ruột thừa</v>
          </cell>
          <cell r="I129" t="str">
            <v>Phẫu thuật viêm ruột thừa</v>
          </cell>
          <cell r="J129" t="str">
            <v>C</v>
          </cell>
          <cell r="K129" t="str">
            <v>P2</v>
          </cell>
          <cell r="L129">
            <v>468</v>
          </cell>
          <cell r="M129">
            <v>468</v>
          </cell>
          <cell r="N129" t="str">
            <v xml:space="preserve">Phẫu thuật cắt ruột thừa </v>
          </cell>
          <cell r="O129">
            <v>1577510.2450036199</v>
          </cell>
          <cell r="P129">
            <v>538434.78260869603</v>
          </cell>
          <cell r="Q129">
            <v>2116000</v>
          </cell>
          <cell r="R129">
            <v>699965.2173913049</v>
          </cell>
          <cell r="S129">
            <v>0</v>
          </cell>
          <cell r="T129">
            <v>2277475.4623949248</v>
          </cell>
          <cell r="U129">
            <v>2277400</v>
          </cell>
          <cell r="V129">
            <v>2277400</v>
          </cell>
        </row>
        <row r="130">
          <cell r="C130" t="str">
            <v>10.0473.0459</v>
          </cell>
          <cell r="D130" t="str">
            <v>37.8D05.0459</v>
          </cell>
          <cell r="E130" t="str">
            <v>10.473</v>
          </cell>
          <cell r="F130" t="str">
            <v>Cắt u tá tràng</v>
          </cell>
          <cell r="G130" t="str">
            <v>Cắt u tá tràng</v>
          </cell>
          <cell r="H130" t="str">
            <v>Cắt u tá tràng</v>
          </cell>
          <cell r="I130" t="str">
            <v>Cắt u tá tràng</v>
          </cell>
          <cell r="J130" t="str">
            <v>C</v>
          </cell>
          <cell r="K130" t="str">
            <v>P1</v>
          </cell>
          <cell r="L130">
            <v>468</v>
          </cell>
          <cell r="M130">
            <v>468</v>
          </cell>
          <cell r="N130" t="str">
            <v xml:space="preserve">Phẫu thuật cắt ruột thừa </v>
          </cell>
          <cell r="O130">
            <v>1577510.2450036199</v>
          </cell>
          <cell r="P130">
            <v>538434.78260869603</v>
          </cell>
          <cell r="Q130">
            <v>2116000</v>
          </cell>
          <cell r="R130">
            <v>699965.2173913049</v>
          </cell>
          <cell r="S130">
            <v>0</v>
          </cell>
          <cell r="T130">
            <v>2277475.4623949248</v>
          </cell>
          <cell r="U130">
            <v>2277400</v>
          </cell>
          <cell r="V130">
            <v>2277400</v>
          </cell>
        </row>
        <row r="131">
          <cell r="C131" t="str">
            <v>10.0475.0459</v>
          </cell>
          <cell r="D131" t="str">
            <v>37.8D05.0459</v>
          </cell>
          <cell r="E131" t="str">
            <v>10.475</v>
          </cell>
          <cell r="F131" t="str">
            <v>Khâu vùi túi thừa tá tràng</v>
          </cell>
          <cell r="G131" t="str">
            <v>Khâu vùi túi thừa tá tràng</v>
          </cell>
          <cell r="H131" t="str">
            <v>Khâu vùi túi thừa tá tràng</v>
          </cell>
          <cell r="I131" t="str">
            <v>Khâu vùi túi thừa tá tràng</v>
          </cell>
          <cell r="J131" t="str">
            <v>B</v>
          </cell>
          <cell r="K131" t="str">
            <v>P1</v>
          </cell>
          <cell r="L131">
            <v>468</v>
          </cell>
          <cell r="M131">
            <v>468</v>
          </cell>
          <cell r="N131" t="str">
            <v xml:space="preserve">Phẫu thuật cắt ruột thừa </v>
          </cell>
          <cell r="O131">
            <v>1577510.2450036199</v>
          </cell>
          <cell r="P131">
            <v>538434.78260869603</v>
          </cell>
          <cell r="Q131">
            <v>2116000</v>
          </cell>
          <cell r="R131">
            <v>699965.2173913049</v>
          </cell>
          <cell r="S131">
            <v>0</v>
          </cell>
          <cell r="T131">
            <v>2277475.4623949248</v>
          </cell>
          <cell r="U131">
            <v>2277400</v>
          </cell>
          <cell r="V131">
            <v>2277400</v>
          </cell>
        </row>
        <row r="132">
          <cell r="C132" t="str">
            <v>10.0476.0459</v>
          </cell>
          <cell r="D132" t="str">
            <v>37.8D05.0459</v>
          </cell>
          <cell r="E132" t="str">
            <v>10.476</v>
          </cell>
          <cell r="F132" t="str">
            <v>Cắt túi thừa tá tràng</v>
          </cell>
          <cell r="G132" t="str">
            <v xml:space="preserve">Cắt túi thừa tá tràng </v>
          </cell>
          <cell r="H132" t="str">
            <v>Cắt túi thừa tá tràng</v>
          </cell>
          <cell r="I132" t="str">
            <v>Cắt túi thừa tá tràng</v>
          </cell>
          <cell r="J132" t="str">
            <v>B</v>
          </cell>
          <cell r="K132" t="str">
            <v>P1</v>
          </cell>
          <cell r="L132">
            <v>468</v>
          </cell>
          <cell r="M132">
            <v>468</v>
          </cell>
          <cell r="N132" t="str">
            <v xml:space="preserve">Phẫu thuật cắt ruột thừa </v>
          </cell>
          <cell r="O132">
            <v>1577510.2450036199</v>
          </cell>
          <cell r="P132">
            <v>538434.78260869603</v>
          </cell>
          <cell r="Q132">
            <v>2116000</v>
          </cell>
          <cell r="R132">
            <v>699965.2173913049</v>
          </cell>
          <cell r="S132">
            <v>0</v>
          </cell>
          <cell r="T132">
            <v>2277475.4623949248</v>
          </cell>
          <cell r="U132">
            <v>2277400</v>
          </cell>
          <cell r="V132">
            <v>2277400</v>
          </cell>
        </row>
        <row r="133">
          <cell r="C133" t="str">
            <v>10.0506.0459</v>
          </cell>
          <cell r="D133" t="str">
            <v>37.8D05.0459</v>
          </cell>
          <cell r="E133" t="str">
            <v>10.506</v>
          </cell>
          <cell r="F133" t="str">
            <v>Cắt ruột thừa đơn thuần</v>
          </cell>
          <cell r="G133" t="str">
            <v>Cắt ruột thừa đơn thuần</v>
          </cell>
          <cell r="H133" t="str">
            <v>Cắt ruột thừa đơn thuần</v>
          </cell>
          <cell r="I133" t="str">
            <v>Cắt ruột thừa đơn thuần</v>
          </cell>
          <cell r="J133" t="str">
            <v>D</v>
          </cell>
          <cell r="K133" t="str">
            <v>P2</v>
          </cell>
          <cell r="L133">
            <v>468</v>
          </cell>
          <cell r="M133">
            <v>468</v>
          </cell>
          <cell r="N133" t="str">
            <v xml:space="preserve">Phẫu thuật cắt ruột thừa </v>
          </cell>
          <cell r="O133">
            <v>1577510.2450036199</v>
          </cell>
          <cell r="P133">
            <v>538434.78260869603</v>
          </cell>
          <cell r="Q133">
            <v>2116000</v>
          </cell>
          <cell r="R133">
            <v>699965.2173913049</v>
          </cell>
          <cell r="S133">
            <v>0</v>
          </cell>
          <cell r="T133">
            <v>2277475.4623949248</v>
          </cell>
          <cell r="U133">
            <v>2277400</v>
          </cell>
          <cell r="V133">
            <v>2277400</v>
          </cell>
        </row>
        <row r="134">
          <cell r="C134" t="str">
            <v>10.0507.0459</v>
          </cell>
          <cell r="D134" t="str">
            <v>37.8D05.0459</v>
          </cell>
          <cell r="E134" t="str">
            <v>10.507</v>
          </cell>
          <cell r="F134" t="str">
            <v>Cắt ruột thừa, lau rửa ổ bụng</v>
          </cell>
          <cell r="G134" t="str">
            <v>Cắt ruột thừa, lau rửa ổ bụng</v>
          </cell>
          <cell r="H134" t="str">
            <v>Cắt ruột thừa, lau rửa ổ bụng</v>
          </cell>
          <cell r="I134" t="str">
            <v>Cắt ruột thừa, lau rửa ổ bụng</v>
          </cell>
          <cell r="J134" t="str">
            <v>C</v>
          </cell>
          <cell r="K134" t="str">
            <v>P2</v>
          </cell>
          <cell r="L134">
            <v>468</v>
          </cell>
          <cell r="M134">
            <v>468</v>
          </cell>
          <cell r="N134" t="str">
            <v xml:space="preserve">Phẫu thuật cắt ruột thừa </v>
          </cell>
          <cell r="O134">
            <v>1577510.2450036199</v>
          </cell>
          <cell r="P134">
            <v>538434.78260869603</v>
          </cell>
          <cell r="Q134">
            <v>2116000</v>
          </cell>
          <cell r="R134">
            <v>699965.2173913049</v>
          </cell>
          <cell r="S134">
            <v>0</v>
          </cell>
          <cell r="T134">
            <v>2277475.4623949248</v>
          </cell>
          <cell r="U134">
            <v>2277400</v>
          </cell>
          <cell r="V134">
            <v>2277400</v>
          </cell>
        </row>
        <row r="135">
          <cell r="C135" t="str">
            <v>10.0508.0459</v>
          </cell>
          <cell r="D135" t="str">
            <v>37.8D05.0459</v>
          </cell>
          <cell r="E135" t="str">
            <v>10.508</v>
          </cell>
          <cell r="F135" t="str">
            <v>Cắt ruột thừa, dẫn lưu ổ áp xe</v>
          </cell>
          <cell r="G135" t="str">
            <v>Cắt ruột thừa, dẫn lưu ổ áp xe</v>
          </cell>
          <cell r="H135" t="str">
            <v>Cắt ruột thừa, dẫn lưu ổ áp xe</v>
          </cell>
          <cell r="I135" t="str">
            <v>Cắt ruột thừa, dẫn lưu ổ apxe</v>
          </cell>
          <cell r="J135" t="str">
            <v>C</v>
          </cell>
          <cell r="K135" t="str">
            <v>P2</v>
          </cell>
          <cell r="L135">
            <v>468</v>
          </cell>
          <cell r="M135">
            <v>468</v>
          </cell>
          <cell r="N135" t="str">
            <v xml:space="preserve">Phẫu thuật cắt ruột thừa </v>
          </cell>
          <cell r="O135">
            <v>1577510.2450036199</v>
          </cell>
          <cell r="P135">
            <v>538434.78260869603</v>
          </cell>
          <cell r="Q135">
            <v>2116000</v>
          </cell>
          <cell r="R135">
            <v>699965.2173913049</v>
          </cell>
          <cell r="S135">
            <v>0</v>
          </cell>
          <cell r="T135">
            <v>2277475.4623949248</v>
          </cell>
          <cell r="U135">
            <v>2277400</v>
          </cell>
          <cell r="V135">
            <v>2277400</v>
          </cell>
        </row>
        <row r="136">
          <cell r="C136" t="str">
            <v>10.0510.0459</v>
          </cell>
          <cell r="D136" t="str">
            <v>37.8D05.0459</v>
          </cell>
          <cell r="E136" t="str">
            <v>10.510</v>
          </cell>
          <cell r="F136" t="str">
            <v>Các phẫu thuật ruột thừa khác</v>
          </cell>
          <cell r="G136" t="str">
            <v>Các phẫu thuật ruột thừa khác</v>
          </cell>
          <cell r="H136" t="str">
            <v>Các phẫu thuật ruột thừa khác</v>
          </cell>
          <cell r="I136" t="str">
            <v>Các phẫu thuật ruột thừa khác</v>
          </cell>
          <cell r="J136" t="str">
            <v>B</v>
          </cell>
          <cell r="K136" t="str">
            <v>P2</v>
          </cell>
          <cell r="L136">
            <v>468</v>
          </cell>
          <cell r="M136">
            <v>468</v>
          </cell>
          <cell r="N136" t="str">
            <v xml:space="preserve">Phẫu thuật cắt ruột thừa </v>
          </cell>
          <cell r="O136">
            <v>1577510.2450036199</v>
          </cell>
          <cell r="P136">
            <v>538434.78260869603</v>
          </cell>
          <cell r="Q136">
            <v>2116000</v>
          </cell>
          <cell r="R136">
            <v>699965.2173913049</v>
          </cell>
          <cell r="S136">
            <v>0</v>
          </cell>
          <cell r="T136">
            <v>2277475.4623949248</v>
          </cell>
          <cell r="U136">
            <v>2277400</v>
          </cell>
          <cell r="V136">
            <v>2277400</v>
          </cell>
        </row>
        <row r="137">
          <cell r="C137" t="str">
            <v>27.0175.0459</v>
          </cell>
          <cell r="D137" t="str">
            <v>37.8D05.0459</v>
          </cell>
          <cell r="E137" t="str">
            <v>27.175</v>
          </cell>
          <cell r="F137" t="str">
            <v>Phẫu thuật nội soi khâu vết thương ruột non + đưa ruột non ra da trên dòng</v>
          </cell>
          <cell r="G137" t="str">
            <v>Phẫu thuật nội soi khâu vết thương ruột non + đưa ruột non ra da trên dòng</v>
          </cell>
          <cell r="H137" t="str">
            <v>Phẫu thuật nội soi khâu vết thương ruột non + đưa ruột non ra da trên dòng</v>
          </cell>
          <cell r="I137" t="str">
            <v>Phẫu thuật nội soi khâu vết thương ruột non + đưa ruột non ra da trên dòng</v>
          </cell>
          <cell r="J137" t="str">
            <v>B</v>
          </cell>
          <cell r="K137" t="str">
            <v>P1</v>
          </cell>
          <cell r="L137">
            <v>468</v>
          </cell>
          <cell r="M137">
            <v>468</v>
          </cell>
          <cell r="N137" t="str">
            <v xml:space="preserve">Phẫu thuật cắt ruột thừa </v>
          </cell>
          <cell r="O137">
            <v>1577510.2450036199</v>
          </cell>
          <cell r="P137">
            <v>538434.78260869603</v>
          </cell>
          <cell r="Q137">
            <v>2116000</v>
          </cell>
          <cell r="R137">
            <v>699965.2173913049</v>
          </cell>
          <cell r="S137">
            <v>0</v>
          </cell>
          <cell r="T137">
            <v>2277475.4623949248</v>
          </cell>
          <cell r="U137">
            <v>2277400</v>
          </cell>
          <cell r="V137">
            <v>2277400</v>
          </cell>
        </row>
        <row r="138">
          <cell r="C138" t="str">
            <v>27.0206.0459</v>
          </cell>
          <cell r="D138" t="str">
            <v>37.8D05.0459</v>
          </cell>
          <cell r="E138" t="str">
            <v>27.206</v>
          </cell>
          <cell r="F138" t="str">
            <v>Phẫu thuật nội soi cắt túi thừa đại tràng</v>
          </cell>
          <cell r="G138" t="str">
            <v>Phẫu thuật nội soi cắt túi thừa đại tràng</v>
          </cell>
          <cell r="H138" t="str">
            <v>Phẫu thuật nội soi cắt túi thừa đại tràng</v>
          </cell>
          <cell r="I138" t="str">
            <v>Phẫu thuật nội soi cắt túi thừa đại tràng</v>
          </cell>
          <cell r="J138" t="str">
            <v>B</v>
          </cell>
          <cell r="K138" t="str">
            <v>P1</v>
          </cell>
          <cell r="L138">
            <v>468</v>
          </cell>
          <cell r="M138">
            <v>468</v>
          </cell>
          <cell r="N138" t="str">
            <v xml:space="preserve">Phẫu thuật cắt ruột thừa </v>
          </cell>
          <cell r="O138">
            <v>1577510.2450036199</v>
          </cell>
          <cell r="P138">
            <v>538434.78260869603</v>
          </cell>
          <cell r="Q138">
            <v>2116000</v>
          </cell>
          <cell r="R138">
            <v>699965.2173913049</v>
          </cell>
          <cell r="S138">
            <v>0</v>
          </cell>
          <cell r="T138">
            <v>2277475.4623949248</v>
          </cell>
          <cell r="U138">
            <v>2277400</v>
          </cell>
          <cell r="V138">
            <v>2277400</v>
          </cell>
        </row>
        <row r="139">
          <cell r="C139" t="str">
            <v>27.0207.0459</v>
          </cell>
          <cell r="D139" t="str">
            <v>37.8D05.0459</v>
          </cell>
          <cell r="E139" t="str">
            <v>27.207</v>
          </cell>
          <cell r="F139" t="str">
            <v>Phẫu thuật nội soi khâu thủng đại tràng</v>
          </cell>
          <cell r="G139" t="str">
            <v>Phẫu thuật nội soi khâu thủng đại tràng</v>
          </cell>
          <cell r="H139" t="str">
            <v>Phẫu thuật nội soi khâu thủng đại tràng</v>
          </cell>
          <cell r="I139" t="str">
            <v>Phẫu thuật nội soi khâu thủng đại tràng</v>
          </cell>
          <cell r="J139" t="str">
            <v>B</v>
          </cell>
          <cell r="K139" t="str">
            <v>P1</v>
          </cell>
          <cell r="L139">
            <v>468</v>
          </cell>
          <cell r="M139">
            <v>468</v>
          </cell>
          <cell r="N139" t="str">
            <v xml:space="preserve">Phẫu thuật cắt ruột thừa </v>
          </cell>
          <cell r="O139">
            <v>1577510.2450036199</v>
          </cell>
          <cell r="P139">
            <v>538434.78260869603</v>
          </cell>
          <cell r="Q139">
            <v>2116000</v>
          </cell>
          <cell r="R139">
            <v>699965.2173913049</v>
          </cell>
          <cell r="S139">
            <v>0</v>
          </cell>
          <cell r="T139">
            <v>2277475.4623949248</v>
          </cell>
          <cell r="U139">
            <v>2277400</v>
          </cell>
          <cell r="V139">
            <v>2277400</v>
          </cell>
        </row>
        <row r="140">
          <cell r="C140" t="str">
            <v>27.208b.0459</v>
          </cell>
          <cell r="D140" t="str">
            <v>37.8D05.0459</v>
          </cell>
          <cell r="E140" t="str">
            <v>27.208b</v>
          </cell>
          <cell r="F140" t="str">
            <v>Phẫu thuật nội soi khâu vết thương đại tràng</v>
          </cell>
          <cell r="G140" t="str">
            <v>Phẫu thuật nội soi khâu vết thương đại tràng</v>
          </cell>
          <cell r="H140" t="str">
            <v>Phẫu thuật nội soi khâu vết thương đại tràng</v>
          </cell>
          <cell r="I140" t="str">
            <v>Phẫu thuật nội soi khâu vết thương đại tràng</v>
          </cell>
          <cell r="J140" t="str">
            <v>B</v>
          </cell>
          <cell r="K140" t="str">
            <v>P1</v>
          </cell>
          <cell r="L140">
            <v>468</v>
          </cell>
          <cell r="M140">
            <v>468</v>
          </cell>
          <cell r="N140" t="str">
            <v xml:space="preserve">Phẫu thuật cắt ruột thừa </v>
          </cell>
          <cell r="O140">
            <v>1577510.2450036199</v>
          </cell>
          <cell r="P140">
            <v>538434.78260869603</v>
          </cell>
          <cell r="Q140">
            <v>2116000</v>
          </cell>
          <cell r="R140">
            <v>699965.2173913049</v>
          </cell>
          <cell r="S140">
            <v>0</v>
          </cell>
          <cell r="T140">
            <v>2277475.4623949248</v>
          </cell>
          <cell r="U140">
            <v>2277400</v>
          </cell>
          <cell r="V140">
            <v>2277400</v>
          </cell>
        </row>
        <row r="141">
          <cell r="C141" t="str">
            <v>27.0227.0459</v>
          </cell>
          <cell r="D141" t="str">
            <v>37.8D05.0459</v>
          </cell>
          <cell r="E141" t="str">
            <v>27.227</v>
          </cell>
          <cell r="F141" t="str">
            <v>Phẫu thuật nội soi khâu thủng trực tràng</v>
          </cell>
          <cell r="G141" t="str">
            <v>Phẫu thuật nội soi khâu thủng trực tràng</v>
          </cell>
          <cell r="H141" t="str">
            <v>Phẫu thuật nội soi khâu thủng trực tràng</v>
          </cell>
          <cell r="I141" t="str">
            <v>Phẫu thuật nội soi khâu thủng trực tràng</v>
          </cell>
          <cell r="J141" t="str">
            <v>B</v>
          </cell>
          <cell r="K141" t="str">
            <v>P1</v>
          </cell>
          <cell r="L141">
            <v>468</v>
          </cell>
          <cell r="M141">
            <v>468</v>
          </cell>
          <cell r="N141" t="str">
            <v xml:space="preserve">Phẫu thuật cắt ruột thừa </v>
          </cell>
          <cell r="O141">
            <v>1577510.2450036199</v>
          </cell>
          <cell r="P141">
            <v>538434.78260869603</v>
          </cell>
          <cell r="Q141">
            <v>2116000</v>
          </cell>
          <cell r="R141">
            <v>699965.2173913049</v>
          </cell>
          <cell r="S141">
            <v>0</v>
          </cell>
          <cell r="T141">
            <v>2277475.4623949248</v>
          </cell>
          <cell r="U141">
            <v>2277400</v>
          </cell>
          <cell r="V141">
            <v>2277400</v>
          </cell>
        </row>
        <row r="142">
          <cell r="C142" t="str">
            <v>27.0229.0459</v>
          </cell>
          <cell r="D142" t="str">
            <v>37.8D05.0459</v>
          </cell>
          <cell r="E142" t="str">
            <v>27.229</v>
          </cell>
          <cell r="F142" t="str">
            <v>Phẫu thuật nội soi khâu vết thương trực tràng</v>
          </cell>
          <cell r="G142" t="str">
            <v>Phẫu thuật nội soi khâu vết thương trực tràng</v>
          </cell>
          <cell r="H142" t="str">
            <v>Phẫu thuật nội soi khâu vết thương trực tràng</v>
          </cell>
          <cell r="I142" t="str">
            <v>Phẫu thuật nội soi khâu vết thương trực tràng</v>
          </cell>
          <cell r="J142" t="str">
            <v>B</v>
          </cell>
          <cell r="K142" t="str">
            <v>P1</v>
          </cell>
          <cell r="L142">
            <v>468</v>
          </cell>
          <cell r="M142">
            <v>468</v>
          </cell>
          <cell r="N142" t="str">
            <v xml:space="preserve">Phẫu thuật cắt ruột thừa </v>
          </cell>
          <cell r="O142">
            <v>1577510.2450036199</v>
          </cell>
          <cell r="P142">
            <v>538434.78260869603</v>
          </cell>
          <cell r="Q142">
            <v>2116000</v>
          </cell>
          <cell r="R142">
            <v>699965.2173913049</v>
          </cell>
          <cell r="S142">
            <v>0</v>
          </cell>
          <cell r="T142">
            <v>2277475.4623949248</v>
          </cell>
          <cell r="U142">
            <v>2277400</v>
          </cell>
          <cell r="V142">
            <v>2277400</v>
          </cell>
        </row>
        <row r="143">
          <cell r="C143" t="str">
            <v>03.4064.0462</v>
          </cell>
          <cell r="D143" t="str">
            <v>37.8D05.0462</v>
          </cell>
          <cell r="E143" t="str">
            <v>3.4064</v>
          </cell>
          <cell r="F143" t="str">
            <v>Phẫu thuật nội soi sa trực tràng</v>
          </cell>
          <cell r="G143" t="str">
            <v>Phẫu thuật nội soi sa trực tràng</v>
          </cell>
          <cell r="H143" t="str">
            <v>Phẫu thuật nội soi sa trực tràng</v>
          </cell>
          <cell r="I143" t="str">
            <v>Phẫu thuật nội soi sa trực tràng</v>
          </cell>
          <cell r="J143" t="str">
            <v>B</v>
          </cell>
          <cell r="K143" t="str">
            <v>P2</v>
          </cell>
          <cell r="L143">
            <v>472</v>
          </cell>
          <cell r="M143">
            <v>472</v>
          </cell>
          <cell r="N143" t="str">
            <v xml:space="preserve">Phẫu thuật nội soi cố định trực tràng </v>
          </cell>
          <cell r="O143">
            <v>2396289.5157146398</v>
          </cell>
          <cell r="P143">
            <v>997043.47826086998</v>
          </cell>
          <cell r="Q143">
            <v>3393000</v>
          </cell>
          <cell r="R143">
            <v>1296156.5217391308</v>
          </cell>
          <cell r="S143">
            <v>0</v>
          </cell>
          <cell r="T143">
            <v>3692446.0374537706</v>
          </cell>
          <cell r="U143">
            <v>3692400</v>
          </cell>
          <cell r="V143">
            <v>3692400</v>
          </cell>
        </row>
        <row r="144">
          <cell r="C144" t="str">
            <v>03.4065.0462</v>
          </cell>
          <cell r="D144" t="str">
            <v>37.8D05.0462</v>
          </cell>
          <cell r="E144" t="str">
            <v>3.4065</v>
          </cell>
          <cell r="F144" t="str">
            <v>Phẫu thuật nội soi khâu treo trực tràng điều trị sa trực tràng</v>
          </cell>
          <cell r="G144" t="str">
            <v>Phẫu thuật nội soi khâu treo trực tràng điều trị sa trực tràng</v>
          </cell>
          <cell r="H144" t="str">
            <v>Phẫu thuật nội soi khâu treo trực tràng điều trị sa trực tràng</v>
          </cell>
          <cell r="I144" t="str">
            <v>Phẫu thuật nội soi khõu treo trực tràng điêu trị sa trực tràng</v>
          </cell>
          <cell r="J144" t="str">
            <v>B</v>
          </cell>
          <cell r="K144" t="str">
            <v>P2</v>
          </cell>
          <cell r="L144">
            <v>472</v>
          </cell>
          <cell r="M144">
            <v>472</v>
          </cell>
          <cell r="N144" t="str">
            <v xml:space="preserve">Phẫu thuật nội soi cố định trực tràng </v>
          </cell>
          <cell r="O144">
            <v>2396289.5157146398</v>
          </cell>
          <cell r="P144">
            <v>997043.47826086998</v>
          </cell>
          <cell r="Q144">
            <v>3393000</v>
          </cell>
          <cell r="R144">
            <v>1296156.5217391308</v>
          </cell>
          <cell r="S144">
            <v>0</v>
          </cell>
          <cell r="T144">
            <v>3692446.0374537706</v>
          </cell>
          <cell r="U144">
            <v>3692400</v>
          </cell>
          <cell r="V144">
            <v>3692400</v>
          </cell>
        </row>
        <row r="145">
          <cell r="C145" t="str">
            <v>27.0183.0462</v>
          </cell>
          <cell r="D145" t="str">
            <v>37.8D05.0462</v>
          </cell>
          <cell r="E145" t="str">
            <v>27.183</v>
          </cell>
          <cell r="F145" t="str">
            <v>Phẫu thuật nội soi tháo lồng ruột và cố định manh tràng</v>
          </cell>
          <cell r="G145" t="str">
            <v>Phẫu thuật nội soi tháo lồng ruột và cố định manh tràng</v>
          </cell>
          <cell r="H145" t="str">
            <v>Phẫu thuật nội soi tháo lồng ruột và cố định manh tràng</v>
          </cell>
          <cell r="I145" t="str">
            <v>Phẫu thuật nội soi tháo lồng ruột và cố định manh tràng</v>
          </cell>
          <cell r="J145" t="str">
            <v>B</v>
          </cell>
          <cell r="K145" t="str">
            <v>P1</v>
          </cell>
          <cell r="L145">
            <v>472</v>
          </cell>
          <cell r="M145">
            <v>472</v>
          </cell>
          <cell r="N145" t="str">
            <v xml:space="preserve">Phẫu thuật nội soi cố định trực tràng </v>
          </cell>
          <cell r="O145">
            <v>2396289.5157146398</v>
          </cell>
          <cell r="P145">
            <v>997043.47826086998</v>
          </cell>
          <cell r="Q145">
            <v>3393000</v>
          </cell>
          <cell r="R145">
            <v>1296156.5217391308</v>
          </cell>
          <cell r="S145">
            <v>0</v>
          </cell>
          <cell r="T145">
            <v>3692446.0374537706</v>
          </cell>
          <cell r="U145">
            <v>3692400</v>
          </cell>
          <cell r="V145">
            <v>3692400</v>
          </cell>
        </row>
        <row r="146">
          <cell r="C146" t="str">
            <v>27.0225.0462</v>
          </cell>
          <cell r="D146" t="str">
            <v>37.8D05.0462</v>
          </cell>
          <cell r="E146" t="str">
            <v>27.225</v>
          </cell>
          <cell r="F146" t="str">
            <v>Phẫu thuật nội soi cố định trực tràng</v>
          </cell>
          <cell r="G146" t="str">
            <v>Phẫu thuật nội soi cố định trực tràng</v>
          </cell>
          <cell r="H146" t="str">
            <v>Phẫu thuật nội soi cố định trực tràng</v>
          </cell>
          <cell r="I146" t="str">
            <v>Phẫu thuật nội soi cố định trực tràng</v>
          </cell>
          <cell r="J146" t="str">
            <v>B</v>
          </cell>
          <cell r="K146" t="str">
            <v>P1</v>
          </cell>
          <cell r="L146">
            <v>472</v>
          </cell>
          <cell r="M146">
            <v>472</v>
          </cell>
          <cell r="N146" t="str">
            <v xml:space="preserve">Phẫu thuật nội soi cố định trực tràng </v>
          </cell>
          <cell r="O146">
            <v>2396289.5157146398</v>
          </cell>
          <cell r="P146">
            <v>997043.47826086998</v>
          </cell>
          <cell r="Q146">
            <v>3393000</v>
          </cell>
          <cell r="R146">
            <v>1296156.5217391308</v>
          </cell>
          <cell r="S146">
            <v>0</v>
          </cell>
          <cell r="T146">
            <v>3692446.0374537706</v>
          </cell>
          <cell r="U146">
            <v>3692400</v>
          </cell>
          <cell r="V146">
            <v>3692400</v>
          </cell>
        </row>
        <row r="147">
          <cell r="C147" t="str">
            <v>27.0226.0462</v>
          </cell>
          <cell r="D147" t="str">
            <v>37.8D05.0462</v>
          </cell>
          <cell r="E147" t="str">
            <v>27.226</v>
          </cell>
          <cell r="F147" t="str">
            <v>Phẫu thuật nội soi cố định trực tràng + cắt đoạn đại tràng</v>
          </cell>
          <cell r="G147" t="str">
            <v>Phẫu thuật nội soi cố định trực tràng + cắt đoạn đại tràng</v>
          </cell>
          <cell r="H147" t="str">
            <v>Phẫu thuật nội soi cố định trực tràng + cắt đoạn đại tràng</v>
          </cell>
          <cell r="I147" t="str">
            <v>Phẫu thuật nội soi cố định trực tràng + cắt đoạn đại tràng</v>
          </cell>
          <cell r="J147" t="str">
            <v>B</v>
          </cell>
          <cell r="K147" t="str">
            <v>P1</v>
          </cell>
          <cell r="L147">
            <v>472</v>
          </cell>
          <cell r="M147">
            <v>472</v>
          </cell>
          <cell r="N147" t="str">
            <v xml:space="preserve">Phẫu thuật nội soi cố định trực tràng </v>
          </cell>
          <cell r="O147">
            <v>2396289.5157146398</v>
          </cell>
          <cell r="P147">
            <v>997043.47826086998</v>
          </cell>
          <cell r="Q147">
            <v>3393000</v>
          </cell>
          <cell r="R147">
            <v>1296156.5217391308</v>
          </cell>
          <cell r="S147">
            <v>0</v>
          </cell>
          <cell r="T147">
            <v>3692446.0374537706</v>
          </cell>
          <cell r="U147">
            <v>3692400</v>
          </cell>
          <cell r="V147">
            <v>3692400</v>
          </cell>
        </row>
        <row r="148">
          <cell r="C148" t="str">
            <v>27.0234.0462</v>
          </cell>
          <cell r="D148" t="str">
            <v>37.8D05.0462</v>
          </cell>
          <cell r="E148" t="str">
            <v>27.234</v>
          </cell>
          <cell r="F148" t="str">
            <v>Phẫu thuật nội soi cố định trực tràng trong điều trị sa trực tràng</v>
          </cell>
          <cell r="G148" t="str">
            <v>Phẫu thuật nội soi cố định trực tràng trong điều trị sa trực tràng</v>
          </cell>
          <cell r="H148" t="str">
            <v>Phẫu thuật nội soi cố định trực tràng trong điều trị sa trực tràng</v>
          </cell>
          <cell r="I148" t="str">
            <v>Phẫu thuật nội soi cố định trực tràng trong điều trị sa trực tràng</v>
          </cell>
          <cell r="J148" t="str">
            <v>A</v>
          </cell>
          <cell r="K148" t="str">
            <v>P1</v>
          </cell>
          <cell r="L148">
            <v>472</v>
          </cell>
          <cell r="M148">
            <v>472</v>
          </cell>
          <cell r="N148" t="str">
            <v xml:space="preserve">Phẫu thuật nội soi cố định trực tràng </v>
          </cell>
          <cell r="O148">
            <v>2396289.5157146398</v>
          </cell>
          <cell r="P148">
            <v>997043.47826086998</v>
          </cell>
          <cell r="Q148">
            <v>3393000</v>
          </cell>
          <cell r="R148">
            <v>1296156.5217391308</v>
          </cell>
          <cell r="S148">
            <v>0</v>
          </cell>
          <cell r="T148">
            <v>3692446.0374537706</v>
          </cell>
          <cell r="U148">
            <v>3692400</v>
          </cell>
          <cell r="V148">
            <v>3692400</v>
          </cell>
        </row>
        <row r="149">
          <cell r="C149" t="str">
            <v>27.0235.0462</v>
          </cell>
          <cell r="D149" t="str">
            <v>37.8D05.0462</v>
          </cell>
          <cell r="E149" t="str">
            <v>27.235</v>
          </cell>
          <cell r="F149" t="str">
            <v>Phẫu thuật nội soi cố định trực tràng bằng lưới trong điều trị sa trực tràng</v>
          </cell>
          <cell r="G149" t="str">
            <v>Phẫu thuật nội soi cố định trực tràng bằng lưới trong điều trị sa trực tràng</v>
          </cell>
          <cell r="H149" t="str">
            <v>Phẫu thuật nội soi cố định trực tràng bằng lưới trong điều trị sa trực tràng</v>
          </cell>
          <cell r="I149" t="str">
            <v>Phẫu thuật nội soi cố định trực tràng bằng lưới trong điều trị sa trực tràng</v>
          </cell>
          <cell r="J149" t="str">
            <v>A</v>
          </cell>
          <cell r="K149" t="str">
            <v>P1</v>
          </cell>
          <cell r="L149">
            <v>472</v>
          </cell>
          <cell r="M149">
            <v>472</v>
          </cell>
          <cell r="N149" t="str">
            <v xml:space="preserve">Phẫu thuật nội soi cố định trực tràng </v>
          </cell>
          <cell r="O149">
            <v>2396289.5157146398</v>
          </cell>
          <cell r="P149">
            <v>997043.47826086998</v>
          </cell>
          <cell r="Q149">
            <v>3393000</v>
          </cell>
          <cell r="R149">
            <v>1296156.5217391308</v>
          </cell>
          <cell r="S149">
            <v>0</v>
          </cell>
          <cell r="T149">
            <v>3692446.0374537706</v>
          </cell>
          <cell r="U149">
            <v>3692400</v>
          </cell>
          <cell r="V149">
            <v>3692400</v>
          </cell>
        </row>
        <row r="150">
          <cell r="C150" t="str">
            <v>03.2688.0464</v>
          </cell>
          <cell r="D150" t="str">
            <v>37.8D05.0464</v>
          </cell>
          <cell r="E150" t="str">
            <v>3.2688</v>
          </cell>
          <cell r="F150" t="str">
            <v>Dẫn lưu đường mật ra da do ung thư</v>
          </cell>
          <cell r="G150" t="str">
            <v>Dẫn lưu đường mật ra da do ung thư</v>
          </cell>
          <cell r="H150" t="str">
            <v>Dẫn lưu đường mật ra da do ung thư</v>
          </cell>
          <cell r="I150" t="str">
            <v>Dẫn lưu đường mật ra da do ung thư</v>
          </cell>
          <cell r="J150" t="str">
            <v>B</v>
          </cell>
          <cell r="L150">
            <v>474</v>
          </cell>
          <cell r="M150">
            <v>474</v>
          </cell>
          <cell r="N150" t="str">
            <v>Phẫu thuật dẫn lưu trong (nối tắt) hoặc dẫn lưu ngoài</v>
          </cell>
          <cell r="O150">
            <v>1669209.5005474901</v>
          </cell>
          <cell r="P150">
            <v>536869.56521739101</v>
          </cell>
          <cell r="Q150">
            <v>2206000</v>
          </cell>
          <cell r="R150">
            <v>697930.43478260841</v>
          </cell>
          <cell r="S150">
            <v>0</v>
          </cell>
          <cell r="T150">
            <v>2367139.9353300985</v>
          </cell>
          <cell r="U150">
            <v>2367100</v>
          </cell>
          <cell r="V150">
            <v>2367100</v>
          </cell>
        </row>
        <row r="151">
          <cell r="C151" t="str">
            <v>03.3394.0464</v>
          </cell>
          <cell r="D151" t="str">
            <v>37.8D05.0464</v>
          </cell>
          <cell r="E151" t="str">
            <v>3.3394</v>
          </cell>
          <cell r="F151" t="str">
            <v>Phẫu thuật dẫn lưu áp xe cơ đái chậu</v>
          </cell>
          <cell r="G151" t="str">
            <v>Phẫu thuật dẫn lưu áp xe cơ đái chậu</v>
          </cell>
          <cell r="H151" t="str">
            <v>Phẫu thuật dẫn lưu áp xe cơ đái chậu</v>
          </cell>
          <cell r="I151" t="str">
            <v>Phẫu thuật dẫn lưu áp xe cơ đái chậu</v>
          </cell>
          <cell r="J151" t="str">
            <v>B</v>
          </cell>
          <cell r="K151" t="str">
            <v>P3</v>
          </cell>
          <cell r="L151">
            <v>474</v>
          </cell>
          <cell r="M151">
            <v>474</v>
          </cell>
          <cell r="N151" t="str">
            <v>Phẫu thuật dẫn lưu trong (nối tắt) hoặc dẫn lưu ngoài</v>
          </cell>
          <cell r="O151">
            <v>1669209.5005474901</v>
          </cell>
          <cell r="P151">
            <v>536869.56521739101</v>
          </cell>
          <cell r="Q151">
            <v>2206000</v>
          </cell>
          <cell r="R151">
            <v>697930.43478260841</v>
          </cell>
          <cell r="S151">
            <v>0</v>
          </cell>
          <cell r="T151">
            <v>2367139.9353300985</v>
          </cell>
          <cell r="U151">
            <v>2367100</v>
          </cell>
          <cell r="V151">
            <v>2367100</v>
          </cell>
        </row>
        <row r="152">
          <cell r="C152" t="str">
            <v>03.3438.0464</v>
          </cell>
          <cell r="D152" t="str">
            <v>37.8D05.0464</v>
          </cell>
          <cell r="E152" t="str">
            <v>3.3438</v>
          </cell>
          <cell r="F152" t="str">
            <v>Dẫn lưu đường mật ra da</v>
          </cell>
          <cell r="G152" t="str">
            <v>Dẫn lưu đường mật ra da</v>
          </cell>
          <cell r="H152" t="str">
            <v>Dẫn lưu đường mật ra da</v>
          </cell>
          <cell r="I152" t="str">
            <v>Dẫn lưu đường mật ra da</v>
          </cell>
          <cell r="J152" t="str">
            <v>B</v>
          </cell>
          <cell r="K152" t="str">
            <v>P2</v>
          </cell>
          <cell r="L152">
            <v>474</v>
          </cell>
          <cell r="M152">
            <v>474</v>
          </cell>
          <cell r="N152" t="str">
            <v>Phẫu thuật dẫn lưu trong (nối tắt) hoặc dẫn lưu ngoài</v>
          </cell>
          <cell r="O152">
            <v>1669209.5005474901</v>
          </cell>
          <cell r="P152">
            <v>536869.56521739101</v>
          </cell>
          <cell r="Q152">
            <v>2206000</v>
          </cell>
          <cell r="R152">
            <v>697930.43478260841</v>
          </cell>
          <cell r="S152">
            <v>0</v>
          </cell>
          <cell r="T152">
            <v>2367139.9353300985</v>
          </cell>
          <cell r="U152">
            <v>2367100</v>
          </cell>
          <cell r="V152">
            <v>2367100</v>
          </cell>
        </row>
        <row r="153">
          <cell r="C153" t="str">
            <v>03.3443.0464</v>
          </cell>
          <cell r="D153" t="str">
            <v>37.8D05.0464</v>
          </cell>
          <cell r="E153" t="str">
            <v>3.3443</v>
          </cell>
          <cell r="F153" t="str">
            <v>Dẫn lưu túi mật</v>
          </cell>
          <cell r="G153" t="str">
            <v>Dẫn lưu túi mật</v>
          </cell>
          <cell r="H153" t="str">
            <v>Dẫn lưu túi mật</v>
          </cell>
          <cell r="I153" t="str">
            <v>Dẫn lưu túi mật</v>
          </cell>
          <cell r="J153" t="str">
            <v>C</v>
          </cell>
          <cell r="K153" t="str">
            <v>P3</v>
          </cell>
          <cell r="L153">
            <v>474</v>
          </cell>
          <cell r="M153">
            <v>474</v>
          </cell>
          <cell r="N153" t="str">
            <v>Phẫu thuật dẫn lưu trong (nối tắt) hoặc dẫn lưu ngoài</v>
          </cell>
          <cell r="O153">
            <v>1669209.5005474901</v>
          </cell>
          <cell r="P153">
            <v>536869.56521739101</v>
          </cell>
          <cell r="Q153">
            <v>2206000</v>
          </cell>
          <cell r="R153">
            <v>697930.43478260841</v>
          </cell>
          <cell r="S153">
            <v>0</v>
          </cell>
          <cell r="T153">
            <v>2367139.9353300985</v>
          </cell>
          <cell r="U153">
            <v>2367100</v>
          </cell>
          <cell r="V153">
            <v>2367100</v>
          </cell>
        </row>
        <row r="154">
          <cell r="C154" t="str">
            <v>03.3444.0464</v>
          </cell>
          <cell r="D154" t="str">
            <v>37.8D05.0464</v>
          </cell>
          <cell r="E154" t="str">
            <v>3.3444</v>
          </cell>
          <cell r="F154" t="str">
            <v>Dẫn lưu nang ống mật chủ</v>
          </cell>
          <cell r="G154" t="str">
            <v>Dẫn lưu nang ống mật chủ</v>
          </cell>
          <cell r="H154" t="str">
            <v>Dẫn lưu nang ống mật chủ</v>
          </cell>
          <cell r="I154" t="str">
            <v>Dẫn lưu nang ống mật chủ</v>
          </cell>
          <cell r="J154" t="str">
            <v>C</v>
          </cell>
          <cell r="K154" t="str">
            <v>P3</v>
          </cell>
          <cell r="L154">
            <v>474</v>
          </cell>
          <cell r="M154">
            <v>474</v>
          </cell>
          <cell r="N154" t="str">
            <v>Phẫu thuật dẫn lưu trong (nối tắt) hoặc dẫn lưu ngoài</v>
          </cell>
          <cell r="O154">
            <v>1669209.5005474901</v>
          </cell>
          <cell r="P154">
            <v>536869.56521739101</v>
          </cell>
          <cell r="Q154">
            <v>2206000</v>
          </cell>
          <cell r="R154">
            <v>697930.43478260841</v>
          </cell>
          <cell r="S154">
            <v>0</v>
          </cell>
          <cell r="T154">
            <v>2367139.9353300985</v>
          </cell>
          <cell r="U154">
            <v>2367100</v>
          </cell>
          <cell r="V154">
            <v>2367100</v>
          </cell>
        </row>
        <row r="155">
          <cell r="C155" t="str">
            <v>03.3454.0464</v>
          </cell>
          <cell r="D155" t="str">
            <v>37.8D05.0464</v>
          </cell>
          <cell r="E155" t="str">
            <v>3.3454</v>
          </cell>
          <cell r="F155" t="str">
            <v>Nối nang tụy - dạ dày</v>
          </cell>
          <cell r="G155" t="str">
            <v>Nối nang tụy - dạ dày</v>
          </cell>
          <cell r="H155" t="str">
            <v>Nối nang tụy - dạ dày</v>
          </cell>
          <cell r="I155" t="str">
            <v>Nối nang tụy - dạ dày</v>
          </cell>
          <cell r="J155" t="str">
            <v>B</v>
          </cell>
          <cell r="K155" t="str">
            <v>P1</v>
          </cell>
          <cell r="L155">
            <v>474</v>
          </cell>
          <cell r="M155">
            <v>474</v>
          </cell>
          <cell r="N155" t="str">
            <v>Phẫu thuật dẫn lưu trong (nối tắt) hoặc dẫn lưu ngoài</v>
          </cell>
          <cell r="O155">
            <v>1669209.5005474901</v>
          </cell>
          <cell r="P155">
            <v>536869.56521739101</v>
          </cell>
          <cell r="Q155">
            <v>2206000</v>
          </cell>
          <cell r="R155">
            <v>697930.43478260841</v>
          </cell>
          <cell r="S155">
            <v>0</v>
          </cell>
          <cell r="T155">
            <v>2367139.9353300985</v>
          </cell>
          <cell r="U155">
            <v>2367100</v>
          </cell>
          <cell r="V155">
            <v>2367100</v>
          </cell>
        </row>
        <row r="156">
          <cell r="C156" t="str">
            <v>03.3460.0464</v>
          </cell>
          <cell r="D156" t="str">
            <v>37.8D05.0464</v>
          </cell>
          <cell r="E156" t="str">
            <v>3.3460</v>
          </cell>
          <cell r="F156" t="str">
            <v>Dẫn lưu túi mật và dẫn lưu hậu cung mạc nối kèm lấy tổ chức tụy hoại tử</v>
          </cell>
          <cell r="G156" t="str">
            <v>Dẫn lưu túi mật và dẫn lưu hậu cung mạc nối kèm lấy tổ chức tụy hoại tử</v>
          </cell>
          <cell r="H156" t="str">
            <v>Dẫn lưu túi mật và dẫn lưu hậu cung mạc nối kèm lấy tổ chức tụy hoại tử</v>
          </cell>
          <cell r="I156" t="str">
            <v>Dẫn lưu túi mật và dẫn lưu hậu cung mạc nối kèm lấy tổ chức tụy hoại tử</v>
          </cell>
          <cell r="J156" t="str">
            <v>B</v>
          </cell>
          <cell r="K156" t="str">
            <v>P2</v>
          </cell>
          <cell r="L156">
            <v>474</v>
          </cell>
          <cell r="M156">
            <v>474</v>
          </cell>
          <cell r="N156" t="str">
            <v>Phẫu thuật dẫn lưu trong (nối tắt) hoặc dẫn lưu ngoài</v>
          </cell>
          <cell r="O156">
            <v>1669209.5005474901</v>
          </cell>
          <cell r="P156">
            <v>536869.56521739101</v>
          </cell>
          <cell r="Q156">
            <v>2206000</v>
          </cell>
          <cell r="R156">
            <v>697930.43478260841</v>
          </cell>
          <cell r="S156">
            <v>0</v>
          </cell>
          <cell r="T156">
            <v>2367139.9353300985</v>
          </cell>
          <cell r="U156">
            <v>2367100</v>
          </cell>
          <cell r="V156">
            <v>2367100</v>
          </cell>
        </row>
        <row r="157">
          <cell r="C157" t="str">
            <v>03.3482.0464</v>
          </cell>
          <cell r="D157" t="str">
            <v>37.8D05.0464</v>
          </cell>
          <cell r="E157" t="str">
            <v>3.3482</v>
          </cell>
          <cell r="F157" t="str">
            <v>Dẫn lưu đài bể thận qua da</v>
          </cell>
          <cell r="G157" t="str">
            <v>Dẫn lưu đài bể thận qua da [nhi]</v>
          </cell>
          <cell r="H157" t="str">
            <v>Dẫn lưu đài bể thận qua da</v>
          </cell>
          <cell r="I157" t="str">
            <v>Dẫn lưu đài bể thận qua da</v>
          </cell>
          <cell r="J157" t="str">
            <v>B</v>
          </cell>
          <cell r="K157" t="str">
            <v>P1</v>
          </cell>
          <cell r="L157">
            <v>474</v>
          </cell>
          <cell r="M157">
            <v>474</v>
          </cell>
          <cell r="N157" t="str">
            <v>Phẫu thuật dẫn lưu trong (nối tắt) hoặc dẫn lưu ngoài</v>
          </cell>
          <cell r="O157">
            <v>1669209.5005474901</v>
          </cell>
          <cell r="P157">
            <v>536869.56521739101</v>
          </cell>
          <cell r="Q157">
            <v>2206000</v>
          </cell>
          <cell r="R157">
            <v>697930.43478260841</v>
          </cell>
          <cell r="S157">
            <v>0</v>
          </cell>
          <cell r="T157">
            <v>2367139.9353300985</v>
          </cell>
          <cell r="U157">
            <v>2367100</v>
          </cell>
          <cell r="V157">
            <v>2367100</v>
          </cell>
        </row>
        <row r="158">
          <cell r="C158" t="str">
            <v>03.3489.0464</v>
          </cell>
          <cell r="D158" t="str">
            <v>37.8D05.0464</v>
          </cell>
          <cell r="E158" t="str">
            <v>3.3489</v>
          </cell>
          <cell r="F158" t="str">
            <v>Dẫn lưu viêm tấy quanh thận, áp xe thận</v>
          </cell>
          <cell r="G158" t="str">
            <v>Dẫn lưu viêm tấy quanh thận, áp xe thận</v>
          </cell>
          <cell r="H158" t="str">
            <v>Dẫn lưu viêm tấy quanh thận, áp xe thận</v>
          </cell>
          <cell r="I158" t="str">
            <v>Dẫn lưu viêm tấy quanh thận, áp xe thận</v>
          </cell>
          <cell r="J158" t="str">
            <v>C</v>
          </cell>
          <cell r="K158" t="str">
            <v>P2</v>
          </cell>
          <cell r="L158">
            <v>474</v>
          </cell>
          <cell r="M158">
            <v>474</v>
          </cell>
          <cell r="N158" t="str">
            <v>Phẫu thuật dẫn lưu trong (nối tắt) hoặc dẫn lưu ngoài</v>
          </cell>
          <cell r="O158">
            <v>1669209.5005474901</v>
          </cell>
          <cell r="P158">
            <v>536869.56521739101</v>
          </cell>
          <cell r="Q158">
            <v>2206000</v>
          </cell>
          <cell r="R158">
            <v>697930.43478260841</v>
          </cell>
          <cell r="S158">
            <v>0</v>
          </cell>
          <cell r="T158">
            <v>2367139.9353300985</v>
          </cell>
          <cell r="U158">
            <v>2367100</v>
          </cell>
          <cell r="V158">
            <v>2367100</v>
          </cell>
        </row>
        <row r="159">
          <cell r="C159" t="str">
            <v>03.3498.0464</v>
          </cell>
          <cell r="D159" t="str">
            <v>37.8D05.0464</v>
          </cell>
          <cell r="E159" t="str">
            <v>3.3498</v>
          </cell>
          <cell r="F159" t="str">
            <v>Dẫn lưu niệu quản ra thành bụng 1 bên/2 bên</v>
          </cell>
          <cell r="G159" t="str">
            <v>Dẫn lưu niệu quản ra thành bụng 1 bên/2 bên</v>
          </cell>
          <cell r="H159" t="str">
            <v>Dẫn lưu niệu quản ra thành bụng 1 bên/2 bên</v>
          </cell>
          <cell r="I159" t="str">
            <v>Dẫn lưu niệu quản ra thành bụng 1 bên/ 2 bên</v>
          </cell>
          <cell r="J159" t="str">
            <v>B</v>
          </cell>
          <cell r="K159" t="str">
            <v>P2</v>
          </cell>
          <cell r="L159">
            <v>474</v>
          </cell>
          <cell r="M159">
            <v>474</v>
          </cell>
          <cell r="N159" t="str">
            <v>Phẫu thuật dẫn lưu trong (nối tắt) hoặc dẫn lưu ngoài</v>
          </cell>
          <cell r="O159">
            <v>1669209.5005474901</v>
          </cell>
          <cell r="P159">
            <v>536869.56521739101</v>
          </cell>
          <cell r="Q159">
            <v>2206000</v>
          </cell>
          <cell r="R159">
            <v>697930.43478260841</v>
          </cell>
          <cell r="S159">
            <v>0</v>
          </cell>
          <cell r="T159">
            <v>2367139.9353300985</v>
          </cell>
          <cell r="U159">
            <v>2367100</v>
          </cell>
          <cell r="V159">
            <v>2367100</v>
          </cell>
        </row>
        <row r="160">
          <cell r="C160" t="str">
            <v>10.0334.0464</v>
          </cell>
          <cell r="D160" t="str">
            <v>37.8D05.0464</v>
          </cell>
          <cell r="E160" t="str">
            <v>10.334</v>
          </cell>
          <cell r="F160" t="str">
            <v>Đưa niệu quản ra da đơn thuần ± thắt ĐM chậu trong</v>
          </cell>
          <cell r="G160" t="str">
            <v>Đưa niệu quản ra da đơn thuần ± thắt ĐM chậu trong</v>
          </cell>
          <cell r="H160" t="str">
            <v>Đưa niệu quản ra da đơn thuần ± thắt ĐM chậu trong</v>
          </cell>
          <cell r="I160" t="str">
            <v>Đưa niệu quản ra da đơn thuần ± thắt ĐM chậu trong</v>
          </cell>
          <cell r="J160" t="str">
            <v>B</v>
          </cell>
          <cell r="K160" t="str">
            <v>P1</v>
          </cell>
          <cell r="L160">
            <v>474</v>
          </cell>
          <cell r="M160">
            <v>474</v>
          </cell>
          <cell r="N160" t="str">
            <v>Phẫu thuật dẫn lưu trong (nối tắt) hoặc dẫn lưu ngoài</v>
          </cell>
          <cell r="O160">
            <v>1669209.5005474901</v>
          </cell>
          <cell r="P160">
            <v>536869.56521739101</v>
          </cell>
          <cell r="Q160">
            <v>2206000</v>
          </cell>
          <cell r="R160">
            <v>697930.43478260841</v>
          </cell>
          <cell r="S160">
            <v>0</v>
          </cell>
          <cell r="T160">
            <v>2367139.9353300985</v>
          </cell>
          <cell r="U160">
            <v>2367100</v>
          </cell>
          <cell r="V160">
            <v>2367100</v>
          </cell>
        </row>
        <row r="161">
          <cell r="C161" t="str">
            <v>10.0453.0464</v>
          </cell>
          <cell r="D161" t="str">
            <v>37.8D05.0464</v>
          </cell>
          <cell r="E161" t="str">
            <v>10.453</v>
          </cell>
          <cell r="F161" t="str">
            <v>Nối vị tràng</v>
          </cell>
          <cell r="G161" t="str">
            <v>Nối vị tràng</v>
          </cell>
          <cell r="H161" t="str">
            <v>Nối vị tràng</v>
          </cell>
          <cell r="I161" t="str">
            <v>Nối vị tràng</v>
          </cell>
          <cell r="J161" t="str">
            <v>C</v>
          </cell>
          <cell r="K161" t="str">
            <v>P3</v>
          </cell>
          <cell r="L161">
            <v>474</v>
          </cell>
          <cell r="M161">
            <v>474</v>
          </cell>
          <cell r="N161" t="str">
            <v>Phẫu thuật dẫn lưu trong (nối tắt) hoặc dẫn lưu ngoài</v>
          </cell>
          <cell r="O161">
            <v>1669209.5005474901</v>
          </cell>
          <cell r="P161">
            <v>536869.56521739101</v>
          </cell>
          <cell r="Q161">
            <v>2206000</v>
          </cell>
          <cell r="R161">
            <v>697930.43478260841</v>
          </cell>
          <cell r="S161">
            <v>0</v>
          </cell>
          <cell r="T161">
            <v>2367139.9353300985</v>
          </cell>
          <cell r="U161">
            <v>2367100</v>
          </cell>
          <cell r="V161">
            <v>2367100</v>
          </cell>
        </row>
        <row r="162">
          <cell r="C162" t="str">
            <v>10.0638.0464</v>
          </cell>
          <cell r="D162" t="str">
            <v>37.8D05.0464</v>
          </cell>
          <cell r="E162" t="str">
            <v>10.638</v>
          </cell>
          <cell r="F162" t="str">
            <v>Mở đường mật, đặt dẫn lưu đường mật</v>
          </cell>
          <cell r="G162" t="str">
            <v>Mở đường mật, đặt dẫn lưu đường mật</v>
          </cell>
          <cell r="H162" t="str">
            <v>Mở đường mật, đặt dẫn lưu đường mật</v>
          </cell>
          <cell r="I162" t="str">
            <v>Mở đường mật, đặt dẫn lưu đường mật</v>
          </cell>
          <cell r="J162" t="str">
            <v>B</v>
          </cell>
          <cell r="K162" t="str">
            <v>P1</v>
          </cell>
          <cell r="L162">
            <v>474</v>
          </cell>
          <cell r="M162">
            <v>474</v>
          </cell>
          <cell r="N162" t="str">
            <v>Phẫu thuật dẫn lưu trong (nối tắt) hoặc dẫn lưu ngoài</v>
          </cell>
          <cell r="O162">
            <v>1669209.5005474901</v>
          </cell>
          <cell r="P162">
            <v>536869.56521739101</v>
          </cell>
          <cell r="Q162">
            <v>2206000</v>
          </cell>
          <cell r="R162">
            <v>697930.43478260841</v>
          </cell>
          <cell r="S162">
            <v>0</v>
          </cell>
          <cell r="T162">
            <v>2367139.9353300985</v>
          </cell>
          <cell r="U162">
            <v>2367100</v>
          </cell>
          <cell r="V162">
            <v>2367100</v>
          </cell>
        </row>
        <row r="163">
          <cell r="C163" t="str">
            <v>10.0641.0464</v>
          </cell>
          <cell r="D163" t="str">
            <v>37.8D05.0464</v>
          </cell>
          <cell r="E163" t="str">
            <v>10.641</v>
          </cell>
          <cell r="F163" t="str">
            <v>Dẫn lưu nang tụy</v>
          </cell>
          <cell r="G163" t="str">
            <v>Dẫn lưu nang tụy</v>
          </cell>
          <cell r="H163" t="str">
            <v>Dẫn lưu nang tụy</v>
          </cell>
          <cell r="I163" t="str">
            <v>Dẫn lưu nang tụy</v>
          </cell>
          <cell r="J163" t="str">
            <v>C</v>
          </cell>
          <cell r="K163" t="str">
            <v>P1</v>
          </cell>
          <cell r="L163">
            <v>474</v>
          </cell>
          <cell r="M163">
            <v>474</v>
          </cell>
          <cell r="N163" t="str">
            <v>Phẫu thuật dẫn lưu trong (nối tắt) hoặc dẫn lưu ngoài</v>
          </cell>
          <cell r="O163">
            <v>1669209.5005474901</v>
          </cell>
          <cell r="P163">
            <v>536869.56521739101</v>
          </cell>
          <cell r="Q163">
            <v>2206000</v>
          </cell>
          <cell r="R163">
            <v>697930.43478260841</v>
          </cell>
          <cell r="S163">
            <v>0</v>
          </cell>
          <cell r="T163">
            <v>2367139.9353300985</v>
          </cell>
          <cell r="U163">
            <v>2367100</v>
          </cell>
          <cell r="V163">
            <v>2367100</v>
          </cell>
        </row>
        <row r="164">
          <cell r="C164" t="str">
            <v>10.0642.0464</v>
          </cell>
          <cell r="D164" t="str">
            <v>37.8D05.0464</v>
          </cell>
          <cell r="E164" t="str">
            <v>10.642</v>
          </cell>
          <cell r="F164" t="str">
            <v>Nối nang tụy với tá tràng</v>
          </cell>
          <cell r="G164" t="str">
            <v>Nối nang tụy với tá tràng</v>
          </cell>
          <cell r="H164" t="str">
            <v>Nối nang tụy với tá tràng</v>
          </cell>
          <cell r="I164" t="str">
            <v>Nối nang tụy với tá tràng</v>
          </cell>
          <cell r="J164" t="str">
            <v>B</v>
          </cell>
          <cell r="K164" t="str">
            <v>P1</v>
          </cell>
          <cell r="L164">
            <v>474</v>
          </cell>
          <cell r="M164">
            <v>474</v>
          </cell>
          <cell r="N164" t="str">
            <v>Phẫu thuật dẫn lưu trong (nối tắt) hoặc dẫn lưu ngoài</v>
          </cell>
          <cell r="O164">
            <v>1669209.5005474901</v>
          </cell>
          <cell r="P164">
            <v>536869.56521739101</v>
          </cell>
          <cell r="Q164">
            <v>2206000</v>
          </cell>
          <cell r="R164">
            <v>697930.43478260841</v>
          </cell>
          <cell r="S164">
            <v>0</v>
          </cell>
          <cell r="T164">
            <v>2367139.9353300985</v>
          </cell>
          <cell r="U164">
            <v>2367100</v>
          </cell>
          <cell r="V164">
            <v>2367100</v>
          </cell>
        </row>
        <row r="165">
          <cell r="C165" t="str">
            <v>10.0643.0464</v>
          </cell>
          <cell r="D165" t="str">
            <v>37.8D05.0464</v>
          </cell>
          <cell r="E165" t="str">
            <v>10.643</v>
          </cell>
          <cell r="F165" t="str">
            <v>Nối nang tụy với dạ dày</v>
          </cell>
          <cell r="G165" t="str">
            <v>Nối nang tụy với dạ dày</v>
          </cell>
          <cell r="H165" t="str">
            <v>Nối nang tụy với dạ dày</v>
          </cell>
          <cell r="I165" t="str">
            <v>Nối nang tụy với dạ dày</v>
          </cell>
          <cell r="J165" t="str">
            <v>C</v>
          </cell>
          <cell r="K165" t="str">
            <v>P1</v>
          </cell>
          <cell r="L165">
            <v>474</v>
          </cell>
          <cell r="M165">
            <v>474</v>
          </cell>
          <cell r="N165" t="str">
            <v>Phẫu thuật dẫn lưu trong (nối tắt) hoặc dẫn lưu ngoài</v>
          </cell>
          <cell r="O165">
            <v>1669209.5005474901</v>
          </cell>
          <cell r="P165">
            <v>536869.56521739101</v>
          </cell>
          <cell r="Q165">
            <v>2206000</v>
          </cell>
          <cell r="R165">
            <v>697930.43478260841</v>
          </cell>
          <cell r="S165">
            <v>0</v>
          </cell>
          <cell r="T165">
            <v>2367139.9353300985</v>
          </cell>
          <cell r="U165">
            <v>2367100</v>
          </cell>
          <cell r="V165">
            <v>2367100</v>
          </cell>
        </row>
        <row r="166">
          <cell r="C166" t="str">
            <v>10.0644.0464</v>
          </cell>
          <cell r="D166" t="str">
            <v>37.8D05.0464</v>
          </cell>
          <cell r="E166" t="str">
            <v>10.644</v>
          </cell>
          <cell r="F166" t="str">
            <v>Nối nang tụy với hỗng tràng</v>
          </cell>
          <cell r="G166" t="str">
            <v>Nối nang tụy với hỗng tràng</v>
          </cell>
          <cell r="H166" t="str">
            <v>Nối nang tụy với hỗng tràng</v>
          </cell>
          <cell r="I166" t="str">
            <v>Nối nang tụy với hỗng tràng</v>
          </cell>
          <cell r="J166" t="str">
            <v>C</v>
          </cell>
          <cell r="K166" t="str">
            <v>P1</v>
          </cell>
          <cell r="L166">
            <v>474</v>
          </cell>
          <cell r="M166">
            <v>474</v>
          </cell>
          <cell r="N166" t="str">
            <v>Phẫu thuật dẫn lưu trong (nối tắt) hoặc dẫn lưu ngoài</v>
          </cell>
          <cell r="O166">
            <v>1669209.5005474901</v>
          </cell>
          <cell r="P166">
            <v>536869.56521739101</v>
          </cell>
          <cell r="Q166">
            <v>2206000</v>
          </cell>
          <cell r="R166">
            <v>697930.43478260841</v>
          </cell>
          <cell r="S166">
            <v>0</v>
          </cell>
          <cell r="T166">
            <v>2367139.9353300985</v>
          </cell>
          <cell r="U166">
            <v>2367100</v>
          </cell>
          <cell r="V166">
            <v>2367100</v>
          </cell>
        </row>
        <row r="167">
          <cell r="C167" t="str">
            <v>10.0664.0464</v>
          </cell>
          <cell r="D167" t="str">
            <v>37.8D05.0464</v>
          </cell>
          <cell r="E167" t="str">
            <v>10.664</v>
          </cell>
          <cell r="F167" t="str">
            <v>Phẫu thuật Mercadier điều trị sỏi tụy, viêm tụy mạn</v>
          </cell>
          <cell r="G167" t="str">
            <v>Phẫu thuật Mercadier điều trị sỏi tụy, viêm tụy mạn</v>
          </cell>
          <cell r="H167" t="str">
            <v>Phẫu thuật Mercadier điều trị sỏi tụy, viêm tụy mạn</v>
          </cell>
          <cell r="I167" t="str">
            <v>Phẫu thuật Mercadier điều trị sỏi tụy, viêm tụy mạn</v>
          </cell>
          <cell r="J167" t="str">
            <v>B</v>
          </cell>
          <cell r="K167" t="str">
            <v>P1</v>
          </cell>
          <cell r="L167">
            <v>474</v>
          </cell>
          <cell r="M167">
            <v>474</v>
          </cell>
          <cell r="N167" t="str">
            <v>Phẫu thuật dẫn lưu trong (nối tắt) hoặc dẫn lưu ngoài</v>
          </cell>
          <cell r="O167">
            <v>1669209.5005474901</v>
          </cell>
          <cell r="P167">
            <v>536869.56521739101</v>
          </cell>
          <cell r="Q167">
            <v>2206000</v>
          </cell>
          <cell r="R167">
            <v>697930.43478260841</v>
          </cell>
          <cell r="S167">
            <v>0</v>
          </cell>
          <cell r="T167">
            <v>2367139.9353300985</v>
          </cell>
          <cell r="U167">
            <v>2367100</v>
          </cell>
          <cell r="V167">
            <v>2367100</v>
          </cell>
        </row>
        <row r="168">
          <cell r="C168" t="str">
            <v>10.0669.0464</v>
          </cell>
          <cell r="D168" t="str">
            <v>37.8D05.0464</v>
          </cell>
          <cell r="E168" t="str">
            <v>10.669</v>
          </cell>
          <cell r="F168" t="str">
            <v>Lấy tổ chức tụy hoại tử, dẫn lưu</v>
          </cell>
          <cell r="G168" t="str">
            <v>Lấy tổ chức tụy hoại tử, dẫn lưu</v>
          </cell>
          <cell r="H168" t="str">
            <v>Lấy tổ chức tụy hoại tử, dẫn lưu</v>
          </cell>
          <cell r="I168" t="str">
            <v>Lấy tổ chức tụy hoại tử, dẫn lưu</v>
          </cell>
          <cell r="J168" t="str">
            <v>B</v>
          </cell>
          <cell r="K168" t="str">
            <v>P1</v>
          </cell>
          <cell r="L168">
            <v>474</v>
          </cell>
          <cell r="M168">
            <v>474</v>
          </cell>
          <cell r="N168" t="str">
            <v>Phẫu thuật dẫn lưu trong (nối tắt) hoặc dẫn lưu ngoài</v>
          </cell>
          <cell r="O168">
            <v>1669209.5005474901</v>
          </cell>
          <cell r="P168">
            <v>536869.56521739101</v>
          </cell>
          <cell r="Q168">
            <v>2206000</v>
          </cell>
          <cell r="R168">
            <v>697930.43478260841</v>
          </cell>
          <cell r="S168">
            <v>0</v>
          </cell>
          <cell r="T168">
            <v>2367139.9353300985</v>
          </cell>
          <cell r="U168">
            <v>2367100</v>
          </cell>
          <cell r="V168">
            <v>2367100</v>
          </cell>
        </row>
        <row r="169">
          <cell r="C169" t="str">
            <v>27.0170.0464</v>
          </cell>
          <cell r="D169" t="str">
            <v>37.8D05.0464</v>
          </cell>
          <cell r="E169" t="str">
            <v>27.170</v>
          </cell>
          <cell r="F169" t="str">
            <v>Phẫu thuật nội soi cắt túi thừa tá tràng</v>
          </cell>
          <cell r="G169" t="str">
            <v>Phẫu thuật nội soi cắt túi thừa tá tràng</v>
          </cell>
          <cell r="H169" t="str">
            <v>Phẫu thuật nội soi cắt túi thừa tá tràng</v>
          </cell>
          <cell r="I169" t="str">
            <v>Phẫu thuật nội soi cắt túi thừa tá tràng</v>
          </cell>
          <cell r="J169" t="str">
            <v>B</v>
          </cell>
          <cell r="K169" t="str">
            <v>PDB</v>
          </cell>
          <cell r="L169">
            <v>474</v>
          </cell>
          <cell r="M169">
            <v>474</v>
          </cell>
          <cell r="N169" t="str">
            <v>Phẫu thuật dẫn lưu trong (nối tắt) hoặc dẫn lưu ngoài</v>
          </cell>
          <cell r="O169">
            <v>1669209.5005474901</v>
          </cell>
          <cell r="P169">
            <v>536869.56521739101</v>
          </cell>
          <cell r="Q169">
            <v>2206000</v>
          </cell>
          <cell r="R169">
            <v>697930.43478260841</v>
          </cell>
          <cell r="S169">
            <v>0</v>
          </cell>
          <cell r="T169">
            <v>2367139.9353300985</v>
          </cell>
          <cell r="U169">
            <v>2367100</v>
          </cell>
          <cell r="V169">
            <v>2367100</v>
          </cell>
        </row>
        <row r="170">
          <cell r="C170" t="str">
            <v>27.0172.0464</v>
          </cell>
          <cell r="D170" t="str">
            <v>37.8D05.0464</v>
          </cell>
          <cell r="E170" t="str">
            <v>27.172</v>
          </cell>
          <cell r="F170" t="str">
            <v>Phẫu thuật nội soi khâu thủng ruột non</v>
          </cell>
          <cell r="G170" t="str">
            <v>Phẫu thuật nội soi khâu thủng ruột non</v>
          </cell>
          <cell r="H170" t="str">
            <v>Phẫu thuật nội soi khâu thủng ruột non</v>
          </cell>
          <cell r="I170" t="str">
            <v>Phẫu thuật nội soi khâu thủng ruột non</v>
          </cell>
          <cell r="J170" t="str">
            <v>B</v>
          </cell>
          <cell r="K170" t="str">
            <v>P1</v>
          </cell>
          <cell r="L170">
            <v>474</v>
          </cell>
          <cell r="M170">
            <v>474</v>
          </cell>
          <cell r="N170" t="str">
            <v>Phẫu thuật dẫn lưu trong (nối tắt) hoặc dẫn lưu ngoài</v>
          </cell>
          <cell r="O170">
            <v>1669209.5005474901</v>
          </cell>
          <cell r="P170">
            <v>536869.56521739101</v>
          </cell>
          <cell r="Q170">
            <v>2206000</v>
          </cell>
          <cell r="R170">
            <v>697930.43478260841</v>
          </cell>
          <cell r="S170">
            <v>0</v>
          </cell>
          <cell r="T170">
            <v>2367139.9353300985</v>
          </cell>
          <cell r="U170">
            <v>2367100</v>
          </cell>
          <cell r="V170">
            <v>2367100</v>
          </cell>
        </row>
        <row r="171">
          <cell r="C171" t="str">
            <v>03.2671.0491</v>
          </cell>
          <cell r="D171" t="str">
            <v>37.8D05.0491</v>
          </cell>
          <cell r="E171" t="str">
            <v>3.2671</v>
          </cell>
          <cell r="F171" t="str">
            <v>Mổ thăm dò ổ bụng, sinh thiết u</v>
          </cell>
          <cell r="G171" t="str">
            <v>Mổ thăm dò ổ bụng, sinh thiết u</v>
          </cell>
          <cell r="H171" t="str">
            <v>Mổ thăm dò ổ bụng, sinh thiết u</v>
          </cell>
          <cell r="I171" t="str">
            <v>Mổ thăm dò ổ bụng, sinh thiết u</v>
          </cell>
          <cell r="J171" t="str">
            <v>B</v>
          </cell>
          <cell r="L171">
            <v>501</v>
          </cell>
          <cell r="M171">
            <v>501</v>
          </cell>
          <cell r="N171" t="str">
            <v xml:space="preserve">Phẫu thuật thăm dò ổ bụng hoặc mở thông dạ dày hoặc mở thông hổng tràng hoặc làm hậu môn nhân tạo </v>
          </cell>
          <cell r="O171">
            <v>1810179.9820600699</v>
          </cell>
          <cell r="P171">
            <v>358434.78260869603</v>
          </cell>
          <cell r="Q171">
            <v>2169000</v>
          </cell>
          <cell r="R171">
            <v>465965.21739130485</v>
          </cell>
          <cell r="S171">
            <v>0</v>
          </cell>
          <cell r="T171">
            <v>2276145.1994513748</v>
          </cell>
          <cell r="U171">
            <v>2276100</v>
          </cell>
          <cell r="V171">
            <v>2276100</v>
          </cell>
        </row>
        <row r="172">
          <cell r="C172" t="str">
            <v>03.2675.0491</v>
          </cell>
          <cell r="D172" t="str">
            <v>37.8D05.0491</v>
          </cell>
          <cell r="E172" t="str">
            <v>3.2675</v>
          </cell>
          <cell r="F172" t="str">
            <v>Mở thông dạ dày ra da do ung thư</v>
          </cell>
          <cell r="G172" t="str">
            <v>Mở thông dạ dày ra da do ung thư</v>
          </cell>
          <cell r="H172" t="str">
            <v>Mở thông dạ dày ra da do ung thư</v>
          </cell>
          <cell r="I172" t="str">
            <v>Mở thông dạ dày ra da do ung thư</v>
          </cell>
          <cell r="J172" t="str">
            <v>C</v>
          </cell>
          <cell r="L172">
            <v>501</v>
          </cell>
          <cell r="M172">
            <v>501</v>
          </cell>
          <cell r="N172" t="str">
            <v xml:space="preserve">Phẫu thuật thăm dò ổ bụng hoặc mở thông dạ dày hoặc mở thông hổng tràng hoặc làm hậu môn nhân tạo </v>
          </cell>
          <cell r="O172">
            <v>1810179.9820600699</v>
          </cell>
          <cell r="P172">
            <v>358434.78260869603</v>
          </cell>
          <cell r="Q172">
            <v>2169000</v>
          </cell>
          <cell r="R172">
            <v>465965.21739130485</v>
          </cell>
          <cell r="S172">
            <v>0</v>
          </cell>
          <cell r="T172">
            <v>2276145.1994513748</v>
          </cell>
          <cell r="U172">
            <v>2276100</v>
          </cell>
          <cell r="V172">
            <v>2276100</v>
          </cell>
        </row>
        <row r="173">
          <cell r="C173" t="str">
            <v>03.3289.0491</v>
          </cell>
          <cell r="D173" t="str">
            <v>37.8D05.0491</v>
          </cell>
          <cell r="E173" t="str">
            <v>3.3289</v>
          </cell>
          <cell r="F173" t="str">
            <v>Phẫu thuật điều trị xoắn dạ dày</v>
          </cell>
          <cell r="G173" t="str">
            <v>Phẫu thuật điều trị xoắn dạ dày</v>
          </cell>
          <cell r="H173" t="str">
            <v>Phẫu thuật điều trị xoắn dạ dày</v>
          </cell>
          <cell r="I173" t="str">
            <v>Phẫu thuật điều trị xoắn dạ dày</v>
          </cell>
          <cell r="J173" t="str">
            <v>B</v>
          </cell>
          <cell r="K173" t="str">
            <v>P1</v>
          </cell>
          <cell r="L173">
            <v>501</v>
          </cell>
          <cell r="M173">
            <v>501</v>
          </cell>
          <cell r="N173" t="str">
            <v xml:space="preserve">Phẫu thuật thăm dò ổ bụng hoặc mở thông dạ dày hoặc mở thông hổng tràng hoặc làm hậu môn nhân tạo </v>
          </cell>
          <cell r="O173">
            <v>1810179.9820600699</v>
          </cell>
          <cell r="P173">
            <v>358434.78260869603</v>
          </cell>
          <cell r="Q173">
            <v>2169000</v>
          </cell>
          <cell r="R173">
            <v>465965.21739130485</v>
          </cell>
          <cell r="S173">
            <v>0</v>
          </cell>
          <cell r="T173">
            <v>2276145.1994513748</v>
          </cell>
          <cell r="U173">
            <v>2276100</v>
          </cell>
          <cell r="V173">
            <v>2276100</v>
          </cell>
        </row>
        <row r="174">
          <cell r="C174" t="str">
            <v>03.3292.0491</v>
          </cell>
          <cell r="D174" t="str">
            <v>37.8D05.0491</v>
          </cell>
          <cell r="E174" t="str">
            <v>3.3292</v>
          </cell>
          <cell r="F174" t="str">
            <v>Mở dạ dày lấy bã thức ăn</v>
          </cell>
          <cell r="G174" t="str">
            <v>Mở dạ dày lấy bã thức ăn</v>
          </cell>
          <cell r="H174" t="str">
            <v>Mở dạ dày lấy bã thức ăn</v>
          </cell>
          <cell r="I174" t="str">
            <v>Mở dạ dày lấy bã thức ăn</v>
          </cell>
          <cell r="J174" t="str">
            <v>B</v>
          </cell>
          <cell r="K174" t="str">
            <v>P2</v>
          </cell>
          <cell r="L174">
            <v>501</v>
          </cell>
          <cell r="M174">
            <v>501</v>
          </cell>
          <cell r="N174" t="str">
            <v xml:space="preserve">Phẫu thuật thăm dò ổ bụng hoặc mở thông dạ dày hoặc mở thông hổng tràng hoặc làm hậu môn nhân tạo </v>
          </cell>
          <cell r="O174">
            <v>1810179.9820600699</v>
          </cell>
          <cell r="P174">
            <v>358434.78260869603</v>
          </cell>
          <cell r="Q174">
            <v>2169000</v>
          </cell>
          <cell r="R174">
            <v>465965.21739130485</v>
          </cell>
          <cell r="S174">
            <v>0</v>
          </cell>
          <cell r="T174">
            <v>2276145.1994513748</v>
          </cell>
          <cell r="U174">
            <v>2276100</v>
          </cell>
          <cell r="V174">
            <v>2276100</v>
          </cell>
        </row>
        <row r="175">
          <cell r="C175" t="str">
            <v>03.3297.0491</v>
          </cell>
          <cell r="D175" t="str">
            <v>37.8D05.0491</v>
          </cell>
          <cell r="E175" t="str">
            <v>3.3297</v>
          </cell>
          <cell r="F175" t="str">
            <v>Mở thông dạ dày</v>
          </cell>
          <cell r="G175" t="str">
            <v>Mở thông dạ dày</v>
          </cell>
          <cell r="H175" t="str">
            <v>Mở thông dạ dày</v>
          </cell>
          <cell r="I175" t="str">
            <v>Mở thông dạ dày</v>
          </cell>
          <cell r="J175" t="str">
            <v>C</v>
          </cell>
          <cell r="K175" t="str">
            <v>P3</v>
          </cell>
          <cell r="L175">
            <v>501</v>
          </cell>
          <cell r="M175">
            <v>501</v>
          </cell>
          <cell r="N175" t="str">
            <v xml:space="preserve">Phẫu thuật thăm dò ổ bụng hoặc mở thông dạ dày hoặc mở thông hổng tràng hoặc làm hậu môn nhân tạo </v>
          </cell>
          <cell r="O175">
            <v>1810179.9820600699</v>
          </cell>
          <cell r="P175">
            <v>358434.78260869603</v>
          </cell>
          <cell r="Q175">
            <v>2169000</v>
          </cell>
          <cell r="R175">
            <v>465965.21739130485</v>
          </cell>
          <cell r="S175">
            <v>0</v>
          </cell>
          <cell r="T175">
            <v>2276145.1994513748</v>
          </cell>
          <cell r="U175">
            <v>2276100</v>
          </cell>
          <cell r="V175">
            <v>2276100</v>
          </cell>
        </row>
        <row r="176">
          <cell r="C176" t="str">
            <v>03.3315.0491</v>
          </cell>
          <cell r="D176" t="str">
            <v>37.8D05.0491</v>
          </cell>
          <cell r="E176" t="str">
            <v>3.3315</v>
          </cell>
          <cell r="F176" t="str">
            <v>Làm hậu môn nhân tạo cấp cứu ở trẻ sơ sinh</v>
          </cell>
          <cell r="G176" t="str">
            <v>Làm hậu môn nhân tạo cấp cứu ở trẻ sơ sinh</v>
          </cell>
          <cell r="H176" t="str">
            <v>Làm hậu môn nhân tạo cấp cứu ở trẻ sơ sinh</v>
          </cell>
          <cell r="I176" t="str">
            <v>Làm hậu môn nhân tạo cấp cứu ở trẻ sơ sinh</v>
          </cell>
          <cell r="J176" t="str">
            <v>B</v>
          </cell>
          <cell r="K176" t="str">
            <v>P2</v>
          </cell>
          <cell r="L176">
            <v>501</v>
          </cell>
          <cell r="M176">
            <v>501</v>
          </cell>
          <cell r="N176" t="str">
            <v xml:space="preserve">Phẫu thuật thăm dò ổ bụng hoặc mở thông dạ dày hoặc mở thông hổng tràng hoặc làm hậu môn nhân tạo </v>
          </cell>
          <cell r="O176">
            <v>1810179.9820600699</v>
          </cell>
          <cell r="P176">
            <v>358434.78260869603</v>
          </cell>
          <cell r="Q176">
            <v>2169000</v>
          </cell>
          <cell r="R176">
            <v>465965.21739130485</v>
          </cell>
          <cell r="S176">
            <v>0</v>
          </cell>
          <cell r="T176">
            <v>2276145.1994513748</v>
          </cell>
          <cell r="U176">
            <v>2276100</v>
          </cell>
          <cell r="V176">
            <v>2276100</v>
          </cell>
        </row>
        <row r="177">
          <cell r="C177" t="str">
            <v>03.3316.0491</v>
          </cell>
          <cell r="D177" t="str">
            <v>37.8D05.0491</v>
          </cell>
          <cell r="E177" t="str">
            <v>3.3316</v>
          </cell>
          <cell r="F177" t="str">
            <v>Làm hậu môn nhân tạo trẻ lớn</v>
          </cell>
          <cell r="G177" t="str">
            <v>Làm hậu môn nhân tạo trẻ lớn</v>
          </cell>
          <cell r="H177" t="str">
            <v>Làm hậu môn nhân tạo trẻ lớn</v>
          </cell>
          <cell r="I177" t="str">
            <v>Làm hậu môn nhân tạo trẻ lớn</v>
          </cell>
          <cell r="J177" t="str">
            <v>B</v>
          </cell>
          <cell r="K177" t="str">
            <v>P3</v>
          </cell>
          <cell r="L177">
            <v>501</v>
          </cell>
          <cell r="M177">
            <v>501</v>
          </cell>
          <cell r="N177" t="str">
            <v xml:space="preserve">Phẫu thuật thăm dò ổ bụng hoặc mở thông dạ dày hoặc mở thông hổng tràng hoặc làm hậu môn nhân tạo </v>
          </cell>
          <cell r="O177">
            <v>1810179.9820600699</v>
          </cell>
          <cell r="P177">
            <v>358434.78260869603</v>
          </cell>
          <cell r="Q177">
            <v>2169000</v>
          </cell>
          <cell r="R177">
            <v>465965.21739130485</v>
          </cell>
          <cell r="S177">
            <v>0</v>
          </cell>
          <cell r="T177">
            <v>2276145.1994513748</v>
          </cell>
          <cell r="U177">
            <v>2276100</v>
          </cell>
          <cell r="V177">
            <v>2276100</v>
          </cell>
        </row>
        <row r="178">
          <cell r="C178" t="str">
            <v>03.3402.0491</v>
          </cell>
          <cell r="D178" t="str">
            <v>37.8D05.0491</v>
          </cell>
          <cell r="E178" t="str">
            <v>3.3402</v>
          </cell>
          <cell r="F178" t="str">
            <v>Mở bụng thăm dò</v>
          </cell>
          <cell r="G178" t="str">
            <v>Mở bụng thăm dò</v>
          </cell>
          <cell r="H178" t="str">
            <v>Mở bụng thăm dò</v>
          </cell>
          <cell r="I178" t="str">
            <v>Mở bụng thăm dò</v>
          </cell>
          <cell r="J178" t="str">
            <v>C</v>
          </cell>
          <cell r="K178" t="str">
            <v>P3</v>
          </cell>
          <cell r="L178">
            <v>501</v>
          </cell>
          <cell r="M178">
            <v>501</v>
          </cell>
          <cell r="N178" t="str">
            <v xml:space="preserve">Phẫu thuật thăm dò ổ bụng hoặc mở thông dạ dày hoặc mở thông hổng tràng hoặc làm hậu môn nhân tạo </v>
          </cell>
          <cell r="O178">
            <v>1810179.9820600699</v>
          </cell>
          <cell r="P178">
            <v>358434.78260869603</v>
          </cell>
          <cell r="Q178">
            <v>2169000</v>
          </cell>
          <cell r="R178">
            <v>465965.21739130485</v>
          </cell>
          <cell r="S178">
            <v>0</v>
          </cell>
          <cell r="T178">
            <v>2276145.1994513748</v>
          </cell>
          <cell r="U178">
            <v>2276100</v>
          </cell>
          <cell r="V178">
            <v>2276100</v>
          </cell>
        </row>
        <row r="179">
          <cell r="C179" t="str">
            <v>03.3598.0491</v>
          </cell>
          <cell r="D179" t="str">
            <v>37.8D05.0491</v>
          </cell>
          <cell r="E179" t="str">
            <v>3.3598</v>
          </cell>
          <cell r="F179" t="str">
            <v>Phẫu thuật thăm dò ổ bụng và ống bẹn cho người bệnh không sờ thấy và siêu âm không thấy tinh hoàn</v>
          </cell>
          <cell r="G179" t="str">
            <v>Phẫu thuật thăm dò ổ bụng và ống bẹn cho người bệnh không sờ thấy và siêu âm không thấy tinh hoàn</v>
          </cell>
          <cell r="H179" t="str">
            <v>Phẫu thuật thăm dò ổ bụng và ống bẹn cho người bệnh không sờ thấy và siêu âm không thấy tinh hoàn</v>
          </cell>
          <cell r="I179" t="str">
            <v>Phẫu thuật thăm dò ổ bụng và ống bẹn cho người bệnh không sờ thấy và siêu âm không thấy tinh hoàn</v>
          </cell>
          <cell r="J179" t="str">
            <v>B</v>
          </cell>
          <cell r="K179" t="str">
            <v>P1</v>
          </cell>
          <cell r="L179">
            <v>501</v>
          </cell>
          <cell r="M179">
            <v>501</v>
          </cell>
          <cell r="N179" t="str">
            <v xml:space="preserve">Phẫu thuật thăm dò ổ bụng hoặc mở thông dạ dày hoặc mở thông hổng tràng hoặc làm hậu môn nhân tạo </v>
          </cell>
          <cell r="O179">
            <v>1810179.9820600699</v>
          </cell>
          <cell r="P179">
            <v>358434.78260869603</v>
          </cell>
          <cell r="Q179">
            <v>2169000</v>
          </cell>
          <cell r="R179">
            <v>465965.21739130485</v>
          </cell>
          <cell r="S179">
            <v>0</v>
          </cell>
          <cell r="T179">
            <v>2276145.1994513748</v>
          </cell>
          <cell r="U179">
            <v>2276100</v>
          </cell>
          <cell r="V179">
            <v>2276100</v>
          </cell>
        </row>
        <row r="180">
          <cell r="C180" t="str">
            <v>03.3919.0491</v>
          </cell>
          <cell r="D180" t="str">
            <v>37.8D05.0491</v>
          </cell>
          <cell r="E180" t="str">
            <v>3.3919</v>
          </cell>
          <cell r="F180" t="str">
            <v>Phẫu thuật lấy dị vật lồng ngực, ổ bụng</v>
          </cell>
          <cell r="G180" t="str">
            <v>Phẫu thuật lấy dị vật lồng ngực, ổ bụng [lồng ngực]</v>
          </cell>
          <cell r="H180" t="str">
            <v>Phẫu thuật lấy dị vật lồng ngực, ổ bụng</v>
          </cell>
          <cell r="I180" t="str">
            <v>Phẫu thuật lấy dị vật lồng ngực, ổ bụng</v>
          </cell>
          <cell r="J180" t="str">
            <v>B</v>
          </cell>
          <cell r="K180" t="str">
            <v>P1</v>
          </cell>
          <cell r="L180">
            <v>501</v>
          </cell>
          <cell r="M180">
            <v>501</v>
          </cell>
          <cell r="N180" t="str">
            <v xml:space="preserve">Phẫu thuật thăm dò ổ bụng hoặc mở thông dạ dày hoặc mở thông hổng tràng hoặc làm hậu môn nhân tạo </v>
          </cell>
          <cell r="O180">
            <v>1810179.9820600699</v>
          </cell>
          <cell r="P180">
            <v>358434.78260869603</v>
          </cell>
          <cell r="Q180">
            <v>2169000</v>
          </cell>
          <cell r="R180">
            <v>465965.21739130485</v>
          </cell>
          <cell r="S180">
            <v>0</v>
          </cell>
          <cell r="T180">
            <v>2276145.1994513748</v>
          </cell>
          <cell r="U180">
            <v>2276100</v>
          </cell>
          <cell r="V180">
            <v>2276100</v>
          </cell>
        </row>
        <row r="181">
          <cell r="C181" t="str">
            <v>10.0416.0491</v>
          </cell>
          <cell r="D181" t="str">
            <v>37.8D05.0491</v>
          </cell>
          <cell r="E181" t="str">
            <v>10.416</v>
          </cell>
          <cell r="F181" t="str">
            <v>Mở thông dạ dày</v>
          </cell>
          <cell r="G181" t="str">
            <v>Mở thông dạ dày</v>
          </cell>
          <cell r="H181" t="str">
            <v>Mở thông dạ dày</v>
          </cell>
          <cell r="I181" t="str">
            <v>Mở thông dạ dày</v>
          </cell>
          <cell r="J181" t="str">
            <v>C</v>
          </cell>
          <cell r="K181" t="str">
            <v>P3</v>
          </cell>
          <cell r="L181">
            <v>501</v>
          </cell>
          <cell r="M181">
            <v>501</v>
          </cell>
          <cell r="N181" t="str">
            <v xml:space="preserve">Phẫu thuật thăm dò ổ bụng hoặc mở thông dạ dày hoặc mở thông hổng tràng hoặc làm hậu môn nhân tạo </v>
          </cell>
          <cell r="O181">
            <v>1810179.9820600699</v>
          </cell>
          <cell r="P181">
            <v>358434.78260869603</v>
          </cell>
          <cell r="Q181">
            <v>2169000</v>
          </cell>
          <cell r="R181">
            <v>465965.21739130485</v>
          </cell>
          <cell r="S181">
            <v>0</v>
          </cell>
          <cell r="T181">
            <v>2276145.1994513748</v>
          </cell>
          <cell r="U181">
            <v>2276100</v>
          </cell>
          <cell r="V181">
            <v>2276100</v>
          </cell>
        </row>
        <row r="182">
          <cell r="C182" t="str">
            <v>10.0417.0491</v>
          </cell>
          <cell r="D182" t="str">
            <v>37.8D05.0491</v>
          </cell>
          <cell r="E182" t="str">
            <v>10.417</v>
          </cell>
          <cell r="F182" t="str">
            <v>Đưa thực quản ra ngoài</v>
          </cell>
          <cell r="G182" t="str">
            <v>Đưa thực quản ra ngoài</v>
          </cell>
          <cell r="H182" t="str">
            <v>Đưa thực quản ra ngoài</v>
          </cell>
          <cell r="I182" t="str">
            <v>Đưa thực quản ra ngoài</v>
          </cell>
          <cell r="J182" t="str">
            <v>B</v>
          </cell>
          <cell r="K182" t="str">
            <v>P1</v>
          </cell>
          <cell r="L182">
            <v>501</v>
          </cell>
          <cell r="M182">
            <v>501</v>
          </cell>
          <cell r="N182" t="str">
            <v xml:space="preserve">Phẫu thuật thăm dò ổ bụng hoặc mở thông dạ dày hoặc mở thông hổng tràng hoặc làm hậu môn nhân tạo </v>
          </cell>
          <cell r="O182">
            <v>1810179.9820600699</v>
          </cell>
          <cell r="P182">
            <v>358434.78260869603</v>
          </cell>
          <cell r="Q182">
            <v>2169000</v>
          </cell>
          <cell r="R182">
            <v>465965.21739130485</v>
          </cell>
          <cell r="S182">
            <v>0</v>
          </cell>
          <cell r="T182">
            <v>2276145.1994513748</v>
          </cell>
          <cell r="U182">
            <v>2276100</v>
          </cell>
          <cell r="V182">
            <v>2276100</v>
          </cell>
        </row>
        <row r="183">
          <cell r="C183" t="str">
            <v>10.0451.0491</v>
          </cell>
          <cell r="D183" t="str">
            <v>37.8D05.0491</v>
          </cell>
          <cell r="E183" t="str">
            <v>10.451</v>
          </cell>
          <cell r="F183" t="str">
            <v>Mở bụng thăm dò</v>
          </cell>
          <cell r="G183" t="str">
            <v>Mở bụng thăm dò</v>
          </cell>
          <cell r="H183" t="str">
            <v>Mở bụng thăm dò</v>
          </cell>
          <cell r="I183" t="str">
            <v>Mở bụng thăm dò</v>
          </cell>
          <cell r="J183" t="str">
            <v>C</v>
          </cell>
          <cell r="K183" t="str">
            <v>P3</v>
          </cell>
          <cell r="L183">
            <v>501</v>
          </cell>
          <cell r="M183">
            <v>501</v>
          </cell>
          <cell r="N183" t="str">
            <v xml:space="preserve">Phẫu thuật thăm dò ổ bụng hoặc mở thông dạ dày hoặc mở thông hổng tràng hoặc làm hậu môn nhân tạo </v>
          </cell>
          <cell r="O183">
            <v>1810179.9820600699</v>
          </cell>
          <cell r="P183">
            <v>358434.78260869603</v>
          </cell>
          <cell r="Q183">
            <v>2169000</v>
          </cell>
          <cell r="R183">
            <v>465965.21739130485</v>
          </cell>
          <cell r="S183">
            <v>0</v>
          </cell>
          <cell r="T183">
            <v>2276145.1994513748</v>
          </cell>
          <cell r="U183">
            <v>2276100</v>
          </cell>
          <cell r="V183">
            <v>2276100</v>
          </cell>
        </row>
        <row r="184">
          <cell r="C184" t="str">
            <v>10.0452.0491</v>
          </cell>
          <cell r="D184" t="str">
            <v>37.8D05.0491</v>
          </cell>
          <cell r="E184" t="str">
            <v>10.452</v>
          </cell>
          <cell r="F184" t="str">
            <v>Mở bụng thăm dò, sinh thiết</v>
          </cell>
          <cell r="G184" t="str">
            <v>Mở bụng thăm dò, sinh thiết</v>
          </cell>
          <cell r="H184" t="str">
            <v>Mở bụng thăm dò, sinh thiết</v>
          </cell>
          <cell r="I184" t="str">
            <v>Mở bụng thăm dò, sinh thiết</v>
          </cell>
          <cell r="J184" t="str">
            <v>C</v>
          </cell>
          <cell r="K184" t="str">
            <v>P3</v>
          </cell>
          <cell r="L184">
            <v>501</v>
          </cell>
          <cell r="M184">
            <v>501</v>
          </cell>
          <cell r="N184" t="str">
            <v xml:space="preserve">Phẫu thuật thăm dò ổ bụng hoặc mở thông dạ dày hoặc mở thông hổng tràng hoặc làm hậu môn nhân tạo </v>
          </cell>
          <cell r="O184">
            <v>1810179.9820600699</v>
          </cell>
          <cell r="P184">
            <v>358434.78260869603</v>
          </cell>
          <cell r="Q184">
            <v>2169000</v>
          </cell>
          <cell r="R184">
            <v>465965.21739130485</v>
          </cell>
          <cell r="S184">
            <v>0</v>
          </cell>
          <cell r="T184">
            <v>2276145.1994513748</v>
          </cell>
          <cell r="U184">
            <v>2276100</v>
          </cell>
          <cell r="V184">
            <v>2276100</v>
          </cell>
        </row>
        <row r="185">
          <cell r="C185" t="str">
            <v>10.0479.0491</v>
          </cell>
          <cell r="D185" t="str">
            <v>37.8D05.0491</v>
          </cell>
          <cell r="E185" t="str">
            <v>10.479</v>
          </cell>
          <cell r="F185" t="str">
            <v>Mở thông hỗng tràng hoặc mở thông hồi tràng</v>
          </cell>
          <cell r="G185" t="str">
            <v>Mở thông hỗng tràng hoặc mở thông hồi tràng</v>
          </cell>
          <cell r="H185" t="str">
            <v>Mở thông hỗng tràng hoặc mở thông hồi tràng</v>
          </cell>
          <cell r="I185" t="str">
            <v>Mở thông hỗng tràng hoặc mở thông hồi tràng</v>
          </cell>
          <cell r="J185" t="str">
            <v>C</v>
          </cell>
          <cell r="K185" t="str">
            <v>P3</v>
          </cell>
          <cell r="L185">
            <v>501</v>
          </cell>
          <cell r="M185">
            <v>501</v>
          </cell>
          <cell r="N185" t="str">
            <v xml:space="preserve">Phẫu thuật thăm dò ổ bụng hoặc mở thông dạ dày hoặc mở thông hổng tràng hoặc làm hậu môn nhân tạo </v>
          </cell>
          <cell r="O185">
            <v>1810179.9820600699</v>
          </cell>
          <cell r="P185">
            <v>358434.78260869603</v>
          </cell>
          <cell r="Q185">
            <v>2169000</v>
          </cell>
          <cell r="R185">
            <v>465965.21739130485</v>
          </cell>
          <cell r="S185">
            <v>0</v>
          </cell>
          <cell r="T185">
            <v>2276145.1994513748</v>
          </cell>
          <cell r="U185">
            <v>2276100</v>
          </cell>
          <cell r="V185">
            <v>2276100</v>
          </cell>
        </row>
        <row r="186">
          <cell r="C186" t="str">
            <v>10.0511.0491</v>
          </cell>
          <cell r="D186" t="str">
            <v>37.8D05.0491</v>
          </cell>
          <cell r="E186" t="str">
            <v>10.511</v>
          </cell>
          <cell r="F186" t="str">
            <v>Dẫn lưu hoặc mở thông manh tràng</v>
          </cell>
          <cell r="G186" t="str">
            <v>Dẫn lưu hoặc mở thông manh tràng</v>
          </cell>
          <cell r="H186" t="str">
            <v>Dẫn lưu hoặc mở thông manh tràng</v>
          </cell>
          <cell r="I186" t="str">
            <v>Dẫn lưu hoặc mở thông manh tràng</v>
          </cell>
          <cell r="J186" t="str">
            <v>C</v>
          </cell>
          <cell r="K186" t="str">
            <v>P2</v>
          </cell>
          <cell r="L186">
            <v>501</v>
          </cell>
          <cell r="M186">
            <v>501</v>
          </cell>
          <cell r="N186" t="str">
            <v xml:space="preserve">Phẫu thuật thăm dò ổ bụng hoặc mở thông dạ dày hoặc mở thông hổng tràng hoặc làm hậu môn nhân tạo </v>
          </cell>
          <cell r="O186">
            <v>1810179.9820600699</v>
          </cell>
          <cell r="P186">
            <v>358434.78260869603</v>
          </cell>
          <cell r="Q186">
            <v>2169000</v>
          </cell>
          <cell r="R186">
            <v>465965.21739130485</v>
          </cell>
          <cell r="S186">
            <v>0</v>
          </cell>
          <cell r="T186">
            <v>2276145.1994513748</v>
          </cell>
          <cell r="U186">
            <v>2276100</v>
          </cell>
          <cell r="V186">
            <v>2276100</v>
          </cell>
        </row>
        <row r="187">
          <cell r="C187" t="str">
            <v>10.0564.0491</v>
          </cell>
          <cell r="D187" t="str">
            <v>37.8D05.0491</v>
          </cell>
          <cell r="E187" t="str">
            <v>10.564</v>
          </cell>
          <cell r="F187" t="str">
            <v>Phẫu thuật điều trị bệnh Rectocelle</v>
          </cell>
          <cell r="G187" t="str">
            <v>Phẫu thuật điều trị bệnh Rectocelle</v>
          </cell>
          <cell r="H187" t="str">
            <v>Phẫu thuật điều trị bệnh Rectocelle</v>
          </cell>
          <cell r="I187" t="str">
            <v>Phẫu thuật điều trị bệnh Rectocelle</v>
          </cell>
          <cell r="J187" t="str">
            <v>B</v>
          </cell>
          <cell r="K187" t="str">
            <v>P1</v>
          </cell>
          <cell r="L187">
            <v>501</v>
          </cell>
          <cell r="M187">
            <v>501</v>
          </cell>
          <cell r="N187" t="str">
            <v xml:space="preserve">Phẫu thuật thăm dò ổ bụng hoặc mở thông dạ dày hoặc mở thông hổng tràng hoặc làm hậu môn nhân tạo </v>
          </cell>
          <cell r="O187">
            <v>1810179.9820600699</v>
          </cell>
          <cell r="P187">
            <v>358434.78260869603</v>
          </cell>
          <cell r="Q187">
            <v>2169000</v>
          </cell>
          <cell r="R187">
            <v>465965.21739130485</v>
          </cell>
          <cell r="S187">
            <v>0</v>
          </cell>
          <cell r="T187">
            <v>2276145.1994513748</v>
          </cell>
          <cell r="U187">
            <v>2276100</v>
          </cell>
          <cell r="V187">
            <v>2276100</v>
          </cell>
        </row>
        <row r="188">
          <cell r="C188" t="str">
            <v>10.0574.0491</v>
          </cell>
          <cell r="D188" t="str">
            <v>37.8D05.0491</v>
          </cell>
          <cell r="E188" t="str">
            <v>10.574</v>
          </cell>
          <cell r="F188" t="str">
            <v>Thăm dò, sinh thiết gan</v>
          </cell>
          <cell r="G188" t="str">
            <v>Thăm dò, sinh thiết gan</v>
          </cell>
          <cell r="H188" t="str">
            <v>Thăm dò, sinh thiết gan</v>
          </cell>
          <cell r="I188" t="str">
            <v>Thăm dò, sinh thiết gan</v>
          </cell>
          <cell r="J188" t="str">
            <v>C</v>
          </cell>
          <cell r="K188" t="str">
            <v>P2</v>
          </cell>
          <cell r="L188">
            <v>501</v>
          </cell>
          <cell r="M188">
            <v>501</v>
          </cell>
          <cell r="N188" t="str">
            <v xml:space="preserve">Phẫu thuật thăm dò ổ bụng hoặc mở thông dạ dày hoặc mở thông hổng tràng hoặc làm hậu môn nhân tạo </v>
          </cell>
          <cell r="O188">
            <v>1810179.9820600699</v>
          </cell>
          <cell r="P188">
            <v>358434.78260869603</v>
          </cell>
          <cell r="Q188">
            <v>2169000</v>
          </cell>
          <cell r="R188">
            <v>465965.21739130485</v>
          </cell>
          <cell r="S188">
            <v>0</v>
          </cell>
          <cell r="T188">
            <v>2276145.1994513748</v>
          </cell>
          <cell r="U188">
            <v>2276100</v>
          </cell>
          <cell r="V188">
            <v>2276100</v>
          </cell>
        </row>
        <row r="189">
          <cell r="C189" t="str">
            <v>10.0618.0491</v>
          </cell>
          <cell r="D189" t="str">
            <v>37.8D05.0491</v>
          </cell>
          <cell r="E189" t="str">
            <v>10.618</v>
          </cell>
          <cell r="F189" t="str">
            <v>Thăm dò kết hợp với tiêm cồn hoặc đốt sóng cao tần hoặc áp lạnh</v>
          </cell>
          <cell r="G189" t="str">
            <v>Thăm dò kết hợp với tiêm cồn hoặc đốt sóng cao tần hoặc áp lạnh</v>
          </cell>
          <cell r="H189" t="str">
            <v>Thăm dò kết hợp với tiêm cồn hoặc đốt sóng cao tần hoặc áp lạnh</v>
          </cell>
          <cell r="I189" t="str">
            <v>Thăm dò kết hợp với tiêm cồn hoặc đốt sóng cao tần hoặc áp lạnh</v>
          </cell>
          <cell r="J189" t="str">
            <v>B</v>
          </cell>
          <cell r="K189" t="str">
            <v>P1</v>
          </cell>
          <cell r="L189">
            <v>501</v>
          </cell>
          <cell r="M189">
            <v>501</v>
          </cell>
          <cell r="N189" t="str">
            <v xml:space="preserve">Phẫu thuật thăm dò ổ bụng hoặc mở thông dạ dày hoặc mở thông hổng tràng hoặc làm hậu môn nhân tạo </v>
          </cell>
          <cell r="O189">
            <v>1810179.9820600699</v>
          </cell>
          <cell r="P189">
            <v>358434.78260869603</v>
          </cell>
          <cell r="Q189">
            <v>2169000</v>
          </cell>
          <cell r="R189">
            <v>465965.21739130485</v>
          </cell>
          <cell r="S189">
            <v>0</v>
          </cell>
          <cell r="T189">
            <v>2276145.1994513748</v>
          </cell>
          <cell r="U189">
            <v>2276100</v>
          </cell>
          <cell r="V189">
            <v>2276100</v>
          </cell>
        </row>
        <row r="190">
          <cell r="C190" t="str">
            <v>10.0701.0491</v>
          </cell>
          <cell r="D190" t="str">
            <v>37.8D05.0491</v>
          </cell>
          <cell r="E190" t="str">
            <v>10.701</v>
          </cell>
          <cell r="F190" t="str">
            <v>Mở bụng thăm dò, lau rửa ổ bụng, đặt dẫn lưu</v>
          </cell>
          <cell r="G190" t="str">
            <v>Mở bụng thăm dò, lau rửa ổ bụng, đặt dẫn lưu</v>
          </cell>
          <cell r="H190" t="str">
            <v>Mở bụng thăm dò, lau rửa ổ bụng, đặt dẫn lưu</v>
          </cell>
          <cell r="I190" t="str">
            <v>Mở bụng thăm dò, lau rửa ổ bụng, đặt dẫn lưu</v>
          </cell>
          <cell r="J190" t="str">
            <v>B</v>
          </cell>
          <cell r="K190" t="str">
            <v>P1</v>
          </cell>
          <cell r="L190">
            <v>501</v>
          </cell>
          <cell r="M190">
            <v>501</v>
          </cell>
          <cell r="N190" t="str">
            <v xml:space="preserve">Phẫu thuật thăm dò ổ bụng hoặc mở thông dạ dày hoặc mở thông hổng tràng hoặc làm hậu môn nhân tạo </v>
          </cell>
          <cell r="O190">
            <v>1810179.9820600699</v>
          </cell>
          <cell r="P190">
            <v>358434.78260869603</v>
          </cell>
          <cell r="Q190">
            <v>2169000</v>
          </cell>
          <cell r="R190">
            <v>465965.21739130485</v>
          </cell>
          <cell r="S190">
            <v>0</v>
          </cell>
          <cell r="T190">
            <v>2276145.1994513748</v>
          </cell>
          <cell r="U190">
            <v>2276100</v>
          </cell>
          <cell r="V190">
            <v>2276100</v>
          </cell>
        </row>
        <row r="191">
          <cell r="C191" t="str">
            <v>12.0203.0491</v>
          </cell>
          <cell r="D191" t="str">
            <v>37.8D05.0491</v>
          </cell>
          <cell r="E191" t="str">
            <v>12.203</v>
          </cell>
          <cell r="F191" t="str">
            <v>Mở thông dạ dày ra da do ung thư</v>
          </cell>
          <cell r="G191" t="str">
            <v>Mở thông dạ dày ra da do ung thư</v>
          </cell>
          <cell r="H191" t="str">
            <v>Mở thông dạ dày ra da do ung thư</v>
          </cell>
          <cell r="I191" t="str">
            <v>Mở thông dạ dày ra da do ung thư</v>
          </cell>
          <cell r="J191" t="str">
            <v>C</v>
          </cell>
          <cell r="L191">
            <v>501</v>
          </cell>
          <cell r="M191">
            <v>501</v>
          </cell>
          <cell r="N191" t="str">
            <v xml:space="preserve">Phẫu thuật thăm dò ổ bụng hoặc mở thông dạ dày hoặc mở thông hổng tràng hoặc làm hậu môn nhân tạo </v>
          </cell>
          <cell r="O191">
            <v>1810179.9820600699</v>
          </cell>
          <cell r="P191">
            <v>358434.78260869603</v>
          </cell>
          <cell r="Q191">
            <v>2169000</v>
          </cell>
          <cell r="R191">
            <v>465965.21739130485</v>
          </cell>
          <cell r="S191">
            <v>0</v>
          </cell>
          <cell r="T191">
            <v>2276145.1994513748</v>
          </cell>
          <cell r="U191">
            <v>2276100</v>
          </cell>
          <cell r="V191">
            <v>2276100</v>
          </cell>
        </row>
        <row r="192">
          <cell r="C192" t="str">
            <v>12.0215.0491</v>
          </cell>
          <cell r="D192" t="str">
            <v>37.8D05.0491</v>
          </cell>
          <cell r="E192" t="str">
            <v>12.215</v>
          </cell>
          <cell r="F192" t="str">
            <v>Làm hậu môn nhân tạo</v>
          </cell>
          <cell r="G192" t="str">
            <v>Làm hậu môn nhân tạo</v>
          </cell>
          <cell r="H192" t="str">
            <v>Làm hậu môn nhân tạo</v>
          </cell>
          <cell r="I192" t="str">
            <v>Làm hậu môn nhân tạo</v>
          </cell>
          <cell r="J192" t="str">
            <v>A</v>
          </cell>
          <cell r="L192">
            <v>501</v>
          </cell>
          <cell r="M192">
            <v>501</v>
          </cell>
          <cell r="N192" t="str">
            <v xml:space="preserve">Phẫu thuật thăm dò ổ bụng hoặc mở thông dạ dày hoặc mở thông hổng tràng hoặc làm hậu môn nhân tạo </v>
          </cell>
          <cell r="O192">
            <v>1810179.9820600699</v>
          </cell>
          <cell r="P192">
            <v>358434.78260869603</v>
          </cell>
          <cell r="Q192">
            <v>2169000</v>
          </cell>
          <cell r="R192">
            <v>465965.21739130485</v>
          </cell>
          <cell r="S192">
            <v>0</v>
          </cell>
          <cell r="T192">
            <v>2276145.1994513748</v>
          </cell>
          <cell r="U192">
            <v>2276100</v>
          </cell>
          <cell r="V192">
            <v>2276100</v>
          </cell>
        </row>
        <row r="193">
          <cell r="C193" t="str">
            <v>03.3381.0492</v>
          </cell>
          <cell r="D193" t="str">
            <v>37.8D05.0492</v>
          </cell>
          <cell r="E193" t="str">
            <v>3.3381</v>
          </cell>
          <cell r="F193" t="str">
            <v>Phẫu thuật thoát vị rốn và khe hở thành bụng</v>
          </cell>
          <cell r="G193" t="str">
            <v>Phẫu thuật thoát vị rốn và khe hở thành bụng</v>
          </cell>
          <cell r="H193" t="str">
            <v>Phẫu thuật thoát vị rốn và khe hở thành bụng</v>
          </cell>
          <cell r="I193" t="str">
            <v>Phẫu thuật thoát vị rốn và khe hở thành bụng</v>
          </cell>
          <cell r="J193" t="str">
            <v>A</v>
          </cell>
          <cell r="K193" t="str">
            <v>P1</v>
          </cell>
          <cell r="L193">
            <v>502</v>
          </cell>
          <cell r="M193">
            <v>502</v>
          </cell>
          <cell r="N193" t="str">
            <v>Phẫu thuật thoát vị bẹn hoặc thoát vị đùi hoặc thoát vị thành bụng</v>
          </cell>
          <cell r="O193">
            <v>2116912.5786897801</v>
          </cell>
          <cell r="P193">
            <v>538434.78260869603</v>
          </cell>
          <cell r="Q193">
            <v>2655000</v>
          </cell>
          <cell r="R193">
            <v>699965.2173913049</v>
          </cell>
          <cell r="S193">
            <v>0</v>
          </cell>
          <cell r="T193">
            <v>2816877.7960810848</v>
          </cell>
          <cell r="U193">
            <v>2816800</v>
          </cell>
          <cell r="V193">
            <v>2816800</v>
          </cell>
        </row>
        <row r="194">
          <cell r="C194" t="str">
            <v>03.3384.0492</v>
          </cell>
          <cell r="D194" t="str">
            <v>37.8D05.0492</v>
          </cell>
          <cell r="E194" t="str">
            <v>3.3384</v>
          </cell>
          <cell r="F194" t="str">
            <v>Phẫu thuật thoát vị khó: đùi, bịt</v>
          </cell>
          <cell r="G194" t="str">
            <v>Phẫu thuật thoát vị khó: đùi, bịt</v>
          </cell>
          <cell r="H194" t="str">
            <v>Phẫu thuật thoát vị khó: đùi, bịt</v>
          </cell>
          <cell r="I194" t="str">
            <v>Phẫu thuật thoát vị khó: đùi, bịt</v>
          </cell>
          <cell r="J194" t="str">
            <v>B</v>
          </cell>
          <cell r="K194" t="str">
            <v>P1</v>
          </cell>
          <cell r="L194">
            <v>502</v>
          </cell>
          <cell r="M194">
            <v>502</v>
          </cell>
          <cell r="N194" t="str">
            <v>Phẫu thuật thoát vị bẹn hoặc thoát vị đùi hoặc thoát vị thành bụng</v>
          </cell>
          <cell r="O194">
            <v>2116912.5786897801</v>
          </cell>
          <cell r="P194">
            <v>538434.78260869603</v>
          </cell>
          <cell r="Q194">
            <v>2655000</v>
          </cell>
          <cell r="R194">
            <v>699965.2173913049</v>
          </cell>
          <cell r="S194">
            <v>0</v>
          </cell>
          <cell r="T194">
            <v>2816877.7960810848</v>
          </cell>
          <cell r="U194">
            <v>2816800</v>
          </cell>
          <cell r="V194">
            <v>2816800</v>
          </cell>
        </row>
        <row r="195">
          <cell r="C195" t="str">
            <v>03.3395.0492</v>
          </cell>
          <cell r="D195" t="str">
            <v>37.8D05.0492</v>
          </cell>
          <cell r="E195" t="str">
            <v>3.3395</v>
          </cell>
          <cell r="F195" t="str">
            <v>Phẫu thuật thoát vị bẹn nghẹt</v>
          </cell>
          <cell r="G195" t="str">
            <v>Phẫu thuật thoát vị bẹn nghẹt</v>
          </cell>
          <cell r="H195" t="str">
            <v>Phẫu thuật thoát vị bẹn nghẹt</v>
          </cell>
          <cell r="I195" t="str">
            <v>Phẫu thuật thoát vị bẹn nghẹt</v>
          </cell>
          <cell r="J195" t="str">
            <v>B</v>
          </cell>
          <cell r="K195" t="str">
            <v>P2</v>
          </cell>
          <cell r="L195">
            <v>502</v>
          </cell>
          <cell r="M195">
            <v>502</v>
          </cell>
          <cell r="N195" t="str">
            <v>Phẫu thuật thoát vị bẹn hoặc thoát vị đùi hoặc thoát vị thành bụng</v>
          </cell>
          <cell r="O195">
            <v>2116912.5786897801</v>
          </cell>
          <cell r="P195">
            <v>538434.78260869603</v>
          </cell>
          <cell r="Q195">
            <v>2655000</v>
          </cell>
          <cell r="R195">
            <v>699965.2173913049</v>
          </cell>
          <cell r="S195">
            <v>0</v>
          </cell>
          <cell r="T195">
            <v>2816877.7960810848</v>
          </cell>
          <cell r="U195">
            <v>2816800</v>
          </cell>
          <cell r="V195">
            <v>2816800</v>
          </cell>
        </row>
        <row r="196">
          <cell r="C196" t="str">
            <v>03.3396.0492</v>
          </cell>
          <cell r="D196" t="str">
            <v>37.8D05.0492</v>
          </cell>
          <cell r="E196" t="str">
            <v>3.3396</v>
          </cell>
          <cell r="F196" t="str">
            <v>Phẫu thuật thoát vị rốn nghẹt</v>
          </cell>
          <cell r="G196" t="str">
            <v>Phẫu thuật thoát vị rốn nghẹt</v>
          </cell>
          <cell r="H196" t="str">
            <v>Phẫu thuật thoát vị rốn nghẹt</v>
          </cell>
          <cell r="I196" t="str">
            <v>Phẫu thuật thoát vị rốn nghẹt</v>
          </cell>
          <cell r="J196" t="str">
            <v>B</v>
          </cell>
          <cell r="K196" t="str">
            <v>P2</v>
          </cell>
          <cell r="L196">
            <v>502</v>
          </cell>
          <cell r="M196">
            <v>502</v>
          </cell>
          <cell r="N196" t="str">
            <v>Phẫu thuật thoát vị bẹn hoặc thoát vị đùi hoặc thoát vị thành bụng</v>
          </cell>
          <cell r="O196">
            <v>2116912.5786897801</v>
          </cell>
          <cell r="P196">
            <v>538434.78260869603</v>
          </cell>
          <cell r="Q196">
            <v>2655000</v>
          </cell>
          <cell r="R196">
            <v>699965.2173913049</v>
          </cell>
          <cell r="S196">
            <v>0</v>
          </cell>
          <cell r="T196">
            <v>2816877.7960810848</v>
          </cell>
          <cell r="U196">
            <v>2816800</v>
          </cell>
          <cell r="V196">
            <v>2816800</v>
          </cell>
        </row>
        <row r="197">
          <cell r="C197" t="str">
            <v>03.3397.0492</v>
          </cell>
          <cell r="D197" t="str">
            <v>37.8D05.0492</v>
          </cell>
          <cell r="E197" t="str">
            <v>3.3397</v>
          </cell>
          <cell r="F197" t="str">
            <v>Phẫu thuật thoát vị vết mổ cũ thành bụng</v>
          </cell>
          <cell r="G197" t="str">
            <v>Phẫu thuật thoát vị vết mổ cũ thành bụng</v>
          </cell>
          <cell r="H197" t="str">
            <v>Phẫu thuật thoát vị vết mổ cũ thành bụng</v>
          </cell>
          <cell r="I197" t="str">
            <v>Phẫu thuật thoát vị vết mổ cũ thành bụng</v>
          </cell>
          <cell r="J197" t="str">
            <v>B</v>
          </cell>
          <cell r="K197" t="str">
            <v>P2</v>
          </cell>
          <cell r="L197">
            <v>502</v>
          </cell>
          <cell r="M197">
            <v>502</v>
          </cell>
          <cell r="N197" t="str">
            <v>Phẫu thuật thoát vị bẹn hoặc thoát vị đùi hoặc thoát vị thành bụng</v>
          </cell>
          <cell r="O197">
            <v>2116912.5786897801</v>
          </cell>
          <cell r="P197">
            <v>538434.78260869603</v>
          </cell>
          <cell r="Q197">
            <v>2655000</v>
          </cell>
          <cell r="R197">
            <v>699965.2173913049</v>
          </cell>
          <cell r="S197">
            <v>0</v>
          </cell>
          <cell r="T197">
            <v>2816877.7960810848</v>
          </cell>
          <cell r="U197">
            <v>2816800</v>
          </cell>
          <cell r="V197">
            <v>2816800</v>
          </cell>
        </row>
        <row r="198">
          <cell r="C198" t="str">
            <v>03.3401.0492</v>
          </cell>
          <cell r="D198" t="str">
            <v>37.8D05.0492</v>
          </cell>
          <cell r="E198" t="str">
            <v>3.3401</v>
          </cell>
          <cell r="F198" t="str">
            <v>Phẫu thuật thoát vị bẹn hay thành bụng thường</v>
          </cell>
          <cell r="G198" t="str">
            <v>Phẫu thuật thoát vị bẹn hay thành bụng thường</v>
          </cell>
          <cell r="H198" t="str">
            <v>Phẫu thuật thoát vị bẹn hay thành bụng thường</v>
          </cell>
          <cell r="I198" t="str">
            <v>Phẫu thuật thoát vị bẹn hay thành bụng thường</v>
          </cell>
          <cell r="J198" t="str">
            <v>C</v>
          </cell>
          <cell r="K198" t="str">
            <v>P3</v>
          </cell>
          <cell r="L198">
            <v>502</v>
          </cell>
          <cell r="M198">
            <v>502</v>
          </cell>
          <cell r="N198" t="str">
            <v>Phẫu thuật thoát vị bẹn hoặc thoát vị đùi hoặc thoát vị thành bụng</v>
          </cell>
          <cell r="O198">
            <v>2116912.5786897801</v>
          </cell>
          <cell r="P198">
            <v>538434.78260869603</v>
          </cell>
          <cell r="Q198">
            <v>2655000</v>
          </cell>
          <cell r="R198">
            <v>699965.2173913049</v>
          </cell>
          <cell r="S198">
            <v>0</v>
          </cell>
          <cell r="T198">
            <v>2816877.7960810848</v>
          </cell>
          <cell r="U198">
            <v>2816800</v>
          </cell>
          <cell r="V198">
            <v>2816800</v>
          </cell>
        </row>
        <row r="199">
          <cell r="C199" t="str">
            <v>03.3589.0492</v>
          </cell>
          <cell r="D199" t="str">
            <v>37.8D05.0492</v>
          </cell>
          <cell r="E199" t="str">
            <v>3.3589</v>
          </cell>
          <cell r="F199" t="str">
            <v>Phẫu thuật thoát vị bẹn bẹn nghẹt</v>
          </cell>
          <cell r="G199" t="str">
            <v>Phẫu thuật thoát vị bẹn bẹn nghẹt</v>
          </cell>
          <cell r="H199" t="str">
            <v>Phẫu thuật thoát vị bẹn bẹn nghẹt</v>
          </cell>
          <cell r="I199" t="str">
            <v>Phẫu thuật thoát vị bẹn bẹn nghẹt</v>
          </cell>
          <cell r="J199" t="str">
            <v>B</v>
          </cell>
          <cell r="K199" t="str">
            <v>P1</v>
          </cell>
          <cell r="L199">
            <v>502</v>
          </cell>
          <cell r="M199">
            <v>502</v>
          </cell>
          <cell r="N199" t="str">
            <v>Phẫu thuật thoát vị bẹn hoặc thoát vị đùi hoặc thoát vị thành bụng</v>
          </cell>
          <cell r="O199">
            <v>2116912.5786897801</v>
          </cell>
          <cell r="P199">
            <v>538434.78260869603</v>
          </cell>
          <cell r="Q199">
            <v>2655000</v>
          </cell>
          <cell r="R199">
            <v>699965.2173913049</v>
          </cell>
          <cell r="S199">
            <v>0</v>
          </cell>
          <cell r="T199">
            <v>2816877.7960810848</v>
          </cell>
          <cell r="U199">
            <v>2816800</v>
          </cell>
          <cell r="V199">
            <v>2816800</v>
          </cell>
        </row>
        <row r="200">
          <cell r="C200" t="str">
            <v>03.3590.0492</v>
          </cell>
          <cell r="D200" t="str">
            <v>37.8D05.0492</v>
          </cell>
          <cell r="E200" t="str">
            <v>3.3590</v>
          </cell>
          <cell r="F200" t="str">
            <v>Phẫu thuật thoát vị đùi đùi nghẹt</v>
          </cell>
          <cell r="G200" t="str">
            <v>Phẫu thuật thoát vị đùi đùi nghẹt</v>
          </cell>
          <cell r="H200" t="str">
            <v>Phẫu thuật thoát vị đùi đùi nghẹt</v>
          </cell>
          <cell r="I200" t="str">
            <v>Phẫu thuật thoát vị đùi đùi nghẹt</v>
          </cell>
          <cell r="J200" t="str">
            <v>B</v>
          </cell>
          <cell r="K200" t="str">
            <v>P1</v>
          </cell>
          <cell r="L200">
            <v>502</v>
          </cell>
          <cell r="M200">
            <v>502</v>
          </cell>
          <cell r="N200" t="str">
            <v>Phẫu thuật thoát vị bẹn hoặc thoát vị đùi hoặc thoát vị thành bụng</v>
          </cell>
          <cell r="O200">
            <v>2116912.5786897801</v>
          </cell>
          <cell r="P200">
            <v>538434.78260869603</v>
          </cell>
          <cell r="Q200">
            <v>2655000</v>
          </cell>
          <cell r="R200">
            <v>699965.2173913049</v>
          </cell>
          <cell r="S200">
            <v>0</v>
          </cell>
          <cell r="T200">
            <v>2816877.7960810848</v>
          </cell>
          <cell r="U200">
            <v>2816800</v>
          </cell>
          <cell r="V200">
            <v>2816800</v>
          </cell>
        </row>
        <row r="201">
          <cell r="C201" t="str">
            <v>03.3599.0492</v>
          </cell>
          <cell r="D201" t="str">
            <v>37.8D05.0492</v>
          </cell>
          <cell r="E201" t="str">
            <v>3.3599</v>
          </cell>
          <cell r="F201" t="str">
            <v xml:space="preserve">Phẫu thuật thoát vị bẹn thường 1 bên </v>
          </cell>
          <cell r="G201" t="str">
            <v xml:space="preserve">Phẫu thuật thoát vị bẹn thường 1 bên </v>
          </cell>
          <cell r="H201" t="str">
            <v xml:space="preserve">Phẫu thuật thoát vị bẹn thường 1 bên </v>
          </cell>
          <cell r="I201" t="str">
            <v>Phẫu thuật thoát vị bẹn thường 1 bên /2 bên</v>
          </cell>
          <cell r="J201" t="str">
            <v>C</v>
          </cell>
          <cell r="K201" t="str">
            <v>P2</v>
          </cell>
          <cell r="L201">
            <v>502</v>
          </cell>
          <cell r="M201">
            <v>502</v>
          </cell>
          <cell r="N201" t="str">
            <v>Phẫu thuật thoát vị bẹn hoặc thoát vị đùi hoặc thoát vị thành bụng</v>
          </cell>
          <cell r="O201">
            <v>2116912.5786897801</v>
          </cell>
          <cell r="P201">
            <v>538434.78260869603</v>
          </cell>
          <cell r="Q201">
            <v>2655000</v>
          </cell>
          <cell r="R201">
            <v>699965.2173913049</v>
          </cell>
          <cell r="S201">
            <v>0</v>
          </cell>
          <cell r="T201">
            <v>2816877.7960810848</v>
          </cell>
          <cell r="U201">
            <v>2816800</v>
          </cell>
          <cell r="V201">
            <v>2816800</v>
          </cell>
        </row>
        <row r="202">
          <cell r="C202" t="str">
            <v>10.0679.0492</v>
          </cell>
          <cell r="D202" t="str">
            <v>37.8D05.0492</v>
          </cell>
          <cell r="E202" t="str">
            <v>10.679</v>
          </cell>
          <cell r="F202" t="str">
            <v>Phẫu thuật điều trị thoát vị bẹn bằng phương pháp Bassini</v>
          </cell>
          <cell r="G202" t="str">
            <v>Phẫu thuật điều trị thoát vị bẹn bằng phương pháp Bassini</v>
          </cell>
          <cell r="H202" t="str">
            <v>Phẫu thuật điều trị thoát vị bẹn bằng phương pháp Bassini</v>
          </cell>
          <cell r="I202" t="str">
            <v>Phẫu thuật điều trị thoát vị bẹn bằng phương pháp Bassini</v>
          </cell>
          <cell r="J202" t="str">
            <v>C</v>
          </cell>
          <cell r="K202" t="str">
            <v>P2</v>
          </cell>
          <cell r="L202">
            <v>502</v>
          </cell>
          <cell r="M202">
            <v>502</v>
          </cell>
          <cell r="N202" t="str">
            <v>Phẫu thuật thoát vị bẹn hoặc thoát vị đùi hoặc thoát vị thành bụng</v>
          </cell>
          <cell r="O202">
            <v>2116912.5786897801</v>
          </cell>
          <cell r="P202">
            <v>538434.78260869603</v>
          </cell>
          <cell r="Q202">
            <v>2655000</v>
          </cell>
          <cell r="R202">
            <v>699965.2173913049</v>
          </cell>
          <cell r="S202">
            <v>0</v>
          </cell>
          <cell r="T202">
            <v>2816877.7960810848</v>
          </cell>
          <cell r="U202">
            <v>2816800</v>
          </cell>
          <cell r="V202">
            <v>2816800</v>
          </cell>
        </row>
        <row r="203">
          <cell r="C203" t="str">
            <v>10.0680.0492</v>
          </cell>
          <cell r="D203" t="str">
            <v>37.8D05.0492</v>
          </cell>
          <cell r="E203" t="str">
            <v>10.680</v>
          </cell>
          <cell r="F203" t="str">
            <v>Phẫu thuật điều trị thoát vị bẹn bằng phương pháp Shouldice</v>
          </cell>
          <cell r="G203" t="str">
            <v>Phẫu thuật điều trị thoát vị bẹn bằng phương pháp Shouldice</v>
          </cell>
          <cell r="H203" t="str">
            <v>Phẫu thuật điều trị thoát vị bẹn bằng phương pháp Shouldice</v>
          </cell>
          <cell r="I203" t="str">
            <v>Phẫu thuật điều trị thoát vị bẹn bằng phương pháp Shouldice</v>
          </cell>
          <cell r="J203" t="str">
            <v>C</v>
          </cell>
          <cell r="K203" t="str">
            <v>P2</v>
          </cell>
          <cell r="L203">
            <v>502</v>
          </cell>
          <cell r="M203">
            <v>502</v>
          </cell>
          <cell r="N203" t="str">
            <v>Phẫu thuật thoát vị bẹn hoặc thoát vị đùi hoặc thoát vị thành bụng</v>
          </cell>
          <cell r="O203">
            <v>2116912.5786897801</v>
          </cell>
          <cell r="P203">
            <v>538434.78260869603</v>
          </cell>
          <cell r="Q203">
            <v>2655000</v>
          </cell>
          <cell r="R203">
            <v>699965.2173913049</v>
          </cell>
          <cell r="S203">
            <v>0</v>
          </cell>
          <cell r="T203">
            <v>2816877.7960810848</v>
          </cell>
          <cell r="U203">
            <v>2816800</v>
          </cell>
          <cell r="V203">
            <v>2816800</v>
          </cell>
        </row>
        <row r="204">
          <cell r="C204" t="str">
            <v>10.0681.0492</v>
          </cell>
          <cell r="D204" t="str">
            <v>37.8D05.0492</v>
          </cell>
          <cell r="E204" t="str">
            <v>10.681</v>
          </cell>
          <cell r="F204" t="str">
            <v>Phẫu thuật điều trị thoát vị bẹn bằng phương pháp kết hợp Bassini và Shouldice</v>
          </cell>
          <cell r="G204" t="str">
            <v>Phẫu thuật điều trị thoát vị bẹn bằng phương pháp kết hợp Bassini và Shouldice</v>
          </cell>
          <cell r="H204" t="str">
            <v>Phẫu thuật điều trị thoát vị bẹn bằng phương pháp kết hợp Bassini và Shouldice</v>
          </cell>
          <cell r="I204" t="str">
            <v>Phẫu thuật điều trị thoát vị bẹn bằng phương pháp kết hợp Bassini và Shouldice</v>
          </cell>
          <cell r="J204" t="str">
            <v>C</v>
          </cell>
          <cell r="K204" t="str">
            <v>P2</v>
          </cell>
          <cell r="L204">
            <v>502</v>
          </cell>
          <cell r="M204">
            <v>502</v>
          </cell>
          <cell r="N204" t="str">
            <v>Phẫu thuật thoát vị bẹn hoặc thoát vị đùi hoặc thoát vị thành bụng</v>
          </cell>
          <cell r="O204">
            <v>2116912.5786897801</v>
          </cell>
          <cell r="P204">
            <v>538434.78260869603</v>
          </cell>
          <cell r="Q204">
            <v>2655000</v>
          </cell>
          <cell r="R204">
            <v>699965.2173913049</v>
          </cell>
          <cell r="S204">
            <v>0</v>
          </cell>
          <cell r="T204">
            <v>2816877.7960810848</v>
          </cell>
          <cell r="U204">
            <v>2816800</v>
          </cell>
          <cell r="V204">
            <v>2816800</v>
          </cell>
        </row>
        <row r="205">
          <cell r="C205" t="str">
            <v>10.0682.0492</v>
          </cell>
          <cell r="D205" t="str">
            <v>37.8D05.0492</v>
          </cell>
          <cell r="E205" t="str">
            <v>10.682</v>
          </cell>
          <cell r="F205" t="str">
            <v>Phẫu thuật điều trị thoát vị bẹn bằng phương pháp Lichtenstein</v>
          </cell>
          <cell r="G205" t="str">
            <v>Phẫu thuật điều trị thoát vị bẹn bằng phương pháp Lichtenstein</v>
          </cell>
          <cell r="H205" t="str">
            <v>Phẫu thuật điều trị thoát vị bẹn bằng phương pháp Lichtenstein</v>
          </cell>
          <cell r="I205" t="str">
            <v>Phẫu thuật điều trị thoát vị bẹn bằng phương pháp Lichtenstein</v>
          </cell>
          <cell r="J205" t="str">
            <v>C</v>
          </cell>
          <cell r="K205" t="str">
            <v>P2</v>
          </cell>
          <cell r="L205">
            <v>502</v>
          </cell>
          <cell r="M205">
            <v>502</v>
          </cell>
          <cell r="N205" t="str">
            <v>Phẫu thuật thoát vị bẹn hoặc thoát vị đùi hoặc thoát vị thành bụng</v>
          </cell>
          <cell r="O205">
            <v>2116912.5786897801</v>
          </cell>
          <cell r="P205">
            <v>538434.78260869603</v>
          </cell>
          <cell r="Q205">
            <v>2655000</v>
          </cell>
          <cell r="R205">
            <v>699965.2173913049</v>
          </cell>
          <cell r="S205">
            <v>0</v>
          </cell>
          <cell r="T205">
            <v>2816877.7960810848</v>
          </cell>
          <cell r="U205">
            <v>2816800</v>
          </cell>
          <cell r="V205">
            <v>2816800</v>
          </cell>
        </row>
        <row r="206">
          <cell r="C206" t="str">
            <v>10.0683.0492</v>
          </cell>
          <cell r="D206" t="str">
            <v>37.8D05.0492</v>
          </cell>
          <cell r="E206" t="str">
            <v>10.683</v>
          </cell>
          <cell r="F206" t="str">
            <v>Phẫu thuật điều trị thoát vị bẹn tái phát</v>
          </cell>
          <cell r="G206" t="str">
            <v>Phẫu thuật điều trị thoát vị bẹn tái phát</v>
          </cell>
          <cell r="H206" t="str">
            <v>Phẫu thuật điều trị thoát vị bẹn tái phát</v>
          </cell>
          <cell r="I206" t="str">
            <v>Phẫu thuật điều trị thoát vị bẹn tái phát</v>
          </cell>
          <cell r="J206" t="str">
            <v>B</v>
          </cell>
          <cell r="K206" t="str">
            <v>P1</v>
          </cell>
          <cell r="L206">
            <v>502</v>
          </cell>
          <cell r="M206">
            <v>502</v>
          </cell>
          <cell r="N206" t="str">
            <v>Phẫu thuật thoát vị bẹn hoặc thoát vị đùi hoặc thoát vị thành bụng</v>
          </cell>
          <cell r="O206">
            <v>2116912.5786897801</v>
          </cell>
          <cell r="P206">
            <v>538434.78260869603</v>
          </cell>
          <cell r="Q206">
            <v>2655000</v>
          </cell>
          <cell r="R206">
            <v>699965.2173913049</v>
          </cell>
          <cell r="S206">
            <v>0</v>
          </cell>
          <cell r="T206">
            <v>2816877.7960810848</v>
          </cell>
          <cell r="U206">
            <v>2816800</v>
          </cell>
          <cell r="V206">
            <v>2816800</v>
          </cell>
        </row>
        <row r="207">
          <cell r="C207" t="str">
            <v>10.0684.0492</v>
          </cell>
          <cell r="D207" t="str">
            <v>37.8D05.0492</v>
          </cell>
          <cell r="E207" t="str">
            <v>10.684</v>
          </cell>
          <cell r="F207" t="str">
            <v xml:space="preserve">Phẫu thuật điều trị thoát vị bẹn </v>
          </cell>
          <cell r="G207" t="str">
            <v xml:space="preserve">Phẫu thuật điều trị thoát vị bẹn </v>
          </cell>
          <cell r="H207" t="str">
            <v xml:space="preserve">Phẫu thuật điều trị thoát vị bẹn </v>
          </cell>
          <cell r="I207" t="str">
            <v>Phẫu thuật điều trị thoát vị bẹn 2 bên</v>
          </cell>
          <cell r="J207" t="str">
            <v>C</v>
          </cell>
          <cell r="K207" t="str">
            <v>P1</v>
          </cell>
          <cell r="L207">
            <v>502</v>
          </cell>
          <cell r="M207">
            <v>502</v>
          </cell>
          <cell r="N207" t="str">
            <v>Phẫu thuật thoát vị bẹn hoặc thoát vị đùi hoặc thoát vị thành bụng</v>
          </cell>
          <cell r="O207">
            <v>2116912.5786897801</v>
          </cell>
          <cell r="P207">
            <v>538434.78260869603</v>
          </cell>
          <cell r="Q207">
            <v>2655000</v>
          </cell>
          <cell r="R207">
            <v>699965.2173913049</v>
          </cell>
          <cell r="S207">
            <v>0</v>
          </cell>
          <cell r="T207">
            <v>2816877.7960810848</v>
          </cell>
          <cell r="U207">
            <v>2816800</v>
          </cell>
          <cell r="V207">
            <v>2816800</v>
          </cell>
        </row>
        <row r="208">
          <cell r="C208" t="str">
            <v>10.0685.0492</v>
          </cell>
          <cell r="D208" t="str">
            <v>37.8D05.0492</v>
          </cell>
          <cell r="E208" t="str">
            <v>10.685</v>
          </cell>
          <cell r="F208" t="str">
            <v>Phẫu thuật điều trị thoát vị đùi</v>
          </cell>
          <cell r="G208" t="str">
            <v>Phẫu thuật điều trị thoát vị đùi</v>
          </cell>
          <cell r="H208" t="str">
            <v>Phẫu thuật điều trị thoát vị đùi</v>
          </cell>
          <cell r="I208" t="str">
            <v>Phẫu thuật điều trị thoát vị đùi</v>
          </cell>
          <cell r="J208" t="str">
            <v>C</v>
          </cell>
          <cell r="K208" t="str">
            <v>P2</v>
          </cell>
          <cell r="L208">
            <v>502</v>
          </cell>
          <cell r="M208">
            <v>502</v>
          </cell>
          <cell r="N208" t="str">
            <v>Phẫu thuật thoát vị bẹn hoặc thoát vị đùi hoặc thoát vị thành bụng</v>
          </cell>
          <cell r="O208">
            <v>2116912.5786897801</v>
          </cell>
          <cell r="P208">
            <v>538434.78260869603</v>
          </cell>
          <cell r="Q208">
            <v>2655000</v>
          </cell>
          <cell r="R208">
            <v>699965.2173913049</v>
          </cell>
          <cell r="S208">
            <v>0</v>
          </cell>
          <cell r="T208">
            <v>2816877.7960810848</v>
          </cell>
          <cell r="U208">
            <v>2816800</v>
          </cell>
          <cell r="V208">
            <v>2816800</v>
          </cell>
        </row>
        <row r="209">
          <cell r="C209" t="str">
            <v>10.0686.0492</v>
          </cell>
          <cell r="D209" t="str">
            <v>37.8D05.0492</v>
          </cell>
          <cell r="E209" t="str">
            <v>10.686</v>
          </cell>
          <cell r="F209" t="str">
            <v>Phẫu thuật điều trị thoát vị vết mổ thành bụng</v>
          </cell>
          <cell r="G209" t="str">
            <v>Phẫu thuật điều trị thoát vị vết mổ thành bụng</v>
          </cell>
          <cell r="H209" t="str">
            <v>Phẫu thuật điều trị thoát vị vết mổ thành bụng</v>
          </cell>
          <cell r="I209" t="str">
            <v>Phẫu thuật điều trị thoát vị vết mổ thành bụng</v>
          </cell>
          <cell r="J209" t="str">
            <v>B</v>
          </cell>
          <cell r="K209" t="str">
            <v>P1</v>
          </cell>
          <cell r="L209">
            <v>502</v>
          </cell>
          <cell r="M209">
            <v>502</v>
          </cell>
          <cell r="N209" t="str">
            <v>Phẫu thuật thoát vị bẹn hoặc thoát vị đùi hoặc thoát vị thành bụng</v>
          </cell>
          <cell r="O209">
            <v>2116912.5786897801</v>
          </cell>
          <cell r="P209">
            <v>538434.78260869603</v>
          </cell>
          <cell r="Q209">
            <v>2655000</v>
          </cell>
          <cell r="R209">
            <v>699965.2173913049</v>
          </cell>
          <cell r="S209">
            <v>0</v>
          </cell>
          <cell r="T209">
            <v>2816877.7960810848</v>
          </cell>
          <cell r="U209">
            <v>2816800</v>
          </cell>
          <cell r="V209">
            <v>2816800</v>
          </cell>
        </row>
        <row r="210">
          <cell r="C210" t="str">
            <v>10.0687.0492</v>
          </cell>
          <cell r="D210" t="str">
            <v>37.8D05.0492</v>
          </cell>
          <cell r="E210" t="str">
            <v>10.687</v>
          </cell>
          <cell r="F210" t="str">
            <v>Phẫu thuật điều trị thoát vị thành bụng khác</v>
          </cell>
          <cell r="G210" t="str">
            <v>Phẫu thuật điều trị thoát vị thành bụng khác</v>
          </cell>
          <cell r="H210" t="str">
            <v>Phẫu thuật điều trị thoát vị thành bụng khác</v>
          </cell>
          <cell r="I210" t="str">
            <v>Phẫu thuật điều trị thoát vị thành bụng khác</v>
          </cell>
          <cell r="J210" t="str">
            <v>C</v>
          </cell>
          <cell r="K210" t="str">
            <v>P1</v>
          </cell>
          <cell r="L210">
            <v>502</v>
          </cell>
          <cell r="M210">
            <v>502</v>
          </cell>
          <cell r="N210" t="str">
            <v>Phẫu thuật thoát vị bẹn hoặc thoát vị đùi hoặc thoát vị thành bụng</v>
          </cell>
          <cell r="O210">
            <v>2116912.5786897801</v>
          </cell>
          <cell r="P210">
            <v>538434.78260869603</v>
          </cell>
          <cell r="Q210">
            <v>2655000</v>
          </cell>
          <cell r="R210">
            <v>699965.2173913049</v>
          </cell>
          <cell r="S210">
            <v>0</v>
          </cell>
          <cell r="T210">
            <v>2816877.7960810848</v>
          </cell>
          <cell r="U210">
            <v>2816800</v>
          </cell>
          <cell r="V210">
            <v>2816800</v>
          </cell>
        </row>
        <row r="211">
          <cell r="C211" t="str">
            <v>10.0695.0492</v>
          </cell>
          <cell r="D211" t="str">
            <v>37.8D05.0492</v>
          </cell>
          <cell r="E211" t="str">
            <v>10.695</v>
          </cell>
          <cell r="F211" t="str">
            <v>Phẫu thuật cắt u cơ hoành</v>
          </cell>
          <cell r="G211" t="str">
            <v>Phẫu thuật cắt u cơ hoành</v>
          </cell>
          <cell r="H211" t="str">
            <v>Phẫu thuật cắt u cơ hoành</v>
          </cell>
          <cell r="I211" t="str">
            <v>Phẫu thuật cắt u cơ hoành</v>
          </cell>
          <cell r="J211" t="str">
            <v>B</v>
          </cell>
          <cell r="K211" t="str">
            <v>P1</v>
          </cell>
          <cell r="L211">
            <v>502</v>
          </cell>
          <cell r="M211">
            <v>502</v>
          </cell>
          <cell r="N211" t="str">
            <v>Phẫu thuật thoát vị bẹn hoặc thoát vị đùi hoặc thoát vị thành bụng</v>
          </cell>
          <cell r="O211">
            <v>2116912.5786897801</v>
          </cell>
          <cell r="P211">
            <v>538434.78260869603</v>
          </cell>
          <cell r="Q211">
            <v>2655000</v>
          </cell>
          <cell r="R211">
            <v>699965.2173913049</v>
          </cell>
          <cell r="S211">
            <v>0</v>
          </cell>
          <cell r="T211">
            <v>2816877.7960810848</v>
          </cell>
          <cell r="U211">
            <v>2816800</v>
          </cell>
          <cell r="V211">
            <v>2816800</v>
          </cell>
        </row>
        <row r="212">
          <cell r="C212" t="str">
            <v>03.3282.0493</v>
          </cell>
          <cell r="D212" t="str">
            <v>37.8D05.0493</v>
          </cell>
          <cell r="E212" t="str">
            <v>3.3282</v>
          </cell>
          <cell r="F212" t="str">
            <v>Dẫn lưu áp xe dưới cơ hoành</v>
          </cell>
          <cell r="G212" t="str">
            <v>Dẫn lưu áp xe dưới cơ hoành</v>
          </cell>
          <cell r="H212" t="str">
            <v>Dẫn lưu áp xe dưới cơ hoành</v>
          </cell>
          <cell r="I212" t="str">
            <v>Dẫn lưu áp xe dưới cơ hoành</v>
          </cell>
          <cell r="J212" t="str">
            <v>B</v>
          </cell>
          <cell r="K212" t="str">
            <v>P2</v>
          </cell>
          <cell r="L212">
            <v>503</v>
          </cell>
          <cell r="M212">
            <v>503</v>
          </cell>
          <cell r="N212" t="str">
            <v xml:space="preserve">Phẫu thuật dẫn lưu áp xe trong ổ bụng </v>
          </cell>
          <cell r="O212">
            <v>1579911.8243085099</v>
          </cell>
          <cell r="P212">
            <v>655826.08695652196</v>
          </cell>
          <cell r="Q212">
            <v>2236000</v>
          </cell>
          <cell r="R212">
            <v>852573.9130434785</v>
          </cell>
          <cell r="S212">
            <v>0</v>
          </cell>
          <cell r="T212">
            <v>2432485.7373519884</v>
          </cell>
          <cell r="U212">
            <v>2432400</v>
          </cell>
          <cell r="V212">
            <v>2432400</v>
          </cell>
        </row>
        <row r="213">
          <cell r="C213" t="str">
            <v>03.3330.0493</v>
          </cell>
          <cell r="D213" t="str">
            <v>37.8D05.0493</v>
          </cell>
          <cell r="E213" t="str">
            <v>3.3330</v>
          </cell>
          <cell r="F213" t="str">
            <v>Phẫu thuật áp xe ruột thừa trong ổ bụng</v>
          </cell>
          <cell r="G213" t="str">
            <v>Phẫu thuật áp xe ruột thừa trong ổ bụng</v>
          </cell>
          <cell r="H213" t="str">
            <v>Phẫu thuật áp xe ruột thừa trong ổ bụng</v>
          </cell>
          <cell r="I213" t="str">
            <v>Phẫu thuật áp xe ruột thừa trong ổ bụng</v>
          </cell>
          <cell r="J213" t="str">
            <v>C</v>
          </cell>
          <cell r="K213" t="str">
            <v>P1</v>
          </cell>
          <cell r="L213">
            <v>503</v>
          </cell>
          <cell r="M213">
            <v>503</v>
          </cell>
          <cell r="N213" t="str">
            <v xml:space="preserve">Phẫu thuật dẫn lưu áp xe trong ổ bụng </v>
          </cell>
          <cell r="O213">
            <v>1579911.8243085099</v>
          </cell>
          <cell r="P213">
            <v>655826.08695652196</v>
          </cell>
          <cell r="Q213">
            <v>2236000</v>
          </cell>
          <cell r="R213">
            <v>852573.9130434785</v>
          </cell>
          <cell r="S213">
            <v>0</v>
          </cell>
          <cell r="T213">
            <v>2432485.7373519884</v>
          </cell>
          <cell r="U213">
            <v>2432400</v>
          </cell>
          <cell r="V213">
            <v>2432400</v>
          </cell>
        </row>
        <row r="214">
          <cell r="C214" t="str">
            <v>03.3332.0493</v>
          </cell>
          <cell r="D214" t="str">
            <v>37.8D05.0493</v>
          </cell>
          <cell r="E214" t="str">
            <v>3.3332</v>
          </cell>
          <cell r="F214" t="str">
            <v>Dẫn lưu áp xe ruột thừa</v>
          </cell>
          <cell r="G214" t="str">
            <v>Dẫn lưu áp xe ruột thừa</v>
          </cell>
          <cell r="H214" t="str">
            <v>Dẫn lưu áp xe ruột thừa</v>
          </cell>
          <cell r="I214" t="str">
            <v>Dẫn lưu áp xe ruột thừa</v>
          </cell>
          <cell r="J214" t="str">
            <v>C</v>
          </cell>
          <cell r="K214" t="str">
            <v>P3</v>
          </cell>
          <cell r="L214">
            <v>503</v>
          </cell>
          <cell r="M214">
            <v>503</v>
          </cell>
          <cell r="N214" t="str">
            <v xml:space="preserve">Phẫu thuật dẫn lưu áp xe trong ổ bụng </v>
          </cell>
          <cell r="O214">
            <v>1579911.8243085099</v>
          </cell>
          <cell r="P214">
            <v>655826.08695652196</v>
          </cell>
          <cell r="Q214">
            <v>2236000</v>
          </cell>
          <cell r="R214">
            <v>852573.9130434785</v>
          </cell>
          <cell r="S214">
            <v>0</v>
          </cell>
          <cell r="T214">
            <v>2432485.7373519884</v>
          </cell>
          <cell r="U214">
            <v>2432400</v>
          </cell>
          <cell r="V214">
            <v>2432400</v>
          </cell>
        </row>
        <row r="215">
          <cell r="C215" t="str">
            <v>03.3385.0493</v>
          </cell>
          <cell r="D215" t="str">
            <v>37.8D05.0493</v>
          </cell>
          <cell r="E215" t="str">
            <v>3.3385</v>
          </cell>
          <cell r="F215" t="str">
            <v>Phẫu thuật điều trị áp xe tồn dư trong ổ bụng</v>
          </cell>
          <cell r="G215" t="str">
            <v>Phẫu thuật điều trị áp xe tồn dư trong ổ bụng</v>
          </cell>
          <cell r="H215" t="str">
            <v>Phẫu thuật điều trị áp xe tồn dư trong ổ bụng</v>
          </cell>
          <cell r="I215" t="str">
            <v>Phẫu thuật điều trị áp xe tồn dư trong ổ bụng</v>
          </cell>
          <cell r="J215" t="str">
            <v>B</v>
          </cell>
          <cell r="K215" t="str">
            <v>P2</v>
          </cell>
          <cell r="L215">
            <v>503</v>
          </cell>
          <cell r="M215">
            <v>503</v>
          </cell>
          <cell r="N215" t="str">
            <v xml:space="preserve">Phẫu thuật dẫn lưu áp xe trong ổ bụng </v>
          </cell>
          <cell r="O215">
            <v>1579911.8243085099</v>
          </cell>
          <cell r="P215">
            <v>655826.08695652196</v>
          </cell>
          <cell r="Q215">
            <v>2236000</v>
          </cell>
          <cell r="R215">
            <v>852573.9130434785</v>
          </cell>
          <cell r="S215">
            <v>0</v>
          </cell>
          <cell r="T215">
            <v>2432485.7373519884</v>
          </cell>
          <cell r="U215">
            <v>2432400</v>
          </cell>
          <cell r="V215">
            <v>2432400</v>
          </cell>
        </row>
        <row r="216">
          <cell r="C216" t="str">
            <v>03.3416.0493</v>
          </cell>
          <cell r="D216" t="str">
            <v>37.8D05.0493</v>
          </cell>
          <cell r="E216" t="str">
            <v>3.3416</v>
          </cell>
          <cell r="F216" t="str">
            <v>Phẫu thuật dẫn lưu áp xe gan</v>
          </cell>
          <cell r="G216" t="str">
            <v>Phẫu thuật dẫn lưu áp xe gan</v>
          </cell>
          <cell r="H216" t="str">
            <v>Phẫu thuật dẫn lưu áp xe gan</v>
          </cell>
          <cell r="I216" t="str">
            <v>Phẫu thuật dẫn lưu áp xe gan</v>
          </cell>
          <cell r="J216" t="str">
            <v>C</v>
          </cell>
          <cell r="K216" t="str">
            <v>P3</v>
          </cell>
          <cell r="L216">
            <v>503</v>
          </cell>
          <cell r="M216">
            <v>503</v>
          </cell>
          <cell r="N216" t="str">
            <v xml:space="preserve">Phẫu thuật dẫn lưu áp xe trong ổ bụng </v>
          </cell>
          <cell r="O216">
            <v>1579911.8243085099</v>
          </cell>
          <cell r="P216">
            <v>655826.08695652196</v>
          </cell>
          <cell r="Q216">
            <v>2236000</v>
          </cell>
          <cell r="R216">
            <v>852573.9130434785</v>
          </cell>
          <cell r="S216">
            <v>0</v>
          </cell>
          <cell r="T216">
            <v>2432485.7373519884</v>
          </cell>
          <cell r="U216">
            <v>2432400</v>
          </cell>
          <cell r="V216">
            <v>2432400</v>
          </cell>
        </row>
        <row r="217">
          <cell r="C217" t="str">
            <v>03.3458.0493</v>
          </cell>
          <cell r="D217" t="str">
            <v>37.8D05.0493</v>
          </cell>
          <cell r="E217" t="str">
            <v>3.3458</v>
          </cell>
          <cell r="F217" t="str">
            <v>Dẫn lưu áp xe tụy</v>
          </cell>
          <cell r="G217" t="str">
            <v>Dẫn lưu áp xe tụy</v>
          </cell>
          <cell r="H217" t="str">
            <v>Dẫn lưu áp xe tụy</v>
          </cell>
          <cell r="I217" t="str">
            <v>Dẫn lưu áp xe tụy</v>
          </cell>
          <cell r="J217" t="str">
            <v>B</v>
          </cell>
          <cell r="K217" t="str">
            <v>P3</v>
          </cell>
          <cell r="L217">
            <v>503</v>
          </cell>
          <cell r="M217">
            <v>503</v>
          </cell>
          <cell r="N217" t="str">
            <v xml:space="preserve">Phẫu thuật dẫn lưu áp xe trong ổ bụng </v>
          </cell>
          <cell r="O217">
            <v>1579911.8243085099</v>
          </cell>
          <cell r="P217">
            <v>655826.08695652196</v>
          </cell>
          <cell r="Q217">
            <v>2236000</v>
          </cell>
          <cell r="R217">
            <v>852573.9130434785</v>
          </cell>
          <cell r="S217">
            <v>0</v>
          </cell>
          <cell r="T217">
            <v>2432485.7373519884</v>
          </cell>
          <cell r="U217">
            <v>2432400</v>
          </cell>
          <cell r="V217">
            <v>2432400</v>
          </cell>
        </row>
        <row r="218">
          <cell r="C218" t="str">
            <v>03.3815.0493</v>
          </cell>
          <cell r="D218" t="str">
            <v>37.8D05.0493</v>
          </cell>
          <cell r="E218" t="str">
            <v>3.3815</v>
          </cell>
          <cell r="F218" t="str">
            <v>Dẫn lưu áp xe cơ đái chậu</v>
          </cell>
          <cell r="G218" t="str">
            <v>Dẫn lưu áp xe cơ đái chậu</v>
          </cell>
          <cell r="H218" t="str">
            <v>Dẫn lưu áp xe cơ đái chậu</v>
          </cell>
          <cell r="I218" t="str">
            <v>Dẫn lưu áp xe cơ đái chậu</v>
          </cell>
          <cell r="J218" t="str">
            <v>B</v>
          </cell>
          <cell r="K218" t="str">
            <v>P2</v>
          </cell>
          <cell r="L218">
            <v>503</v>
          </cell>
          <cell r="M218">
            <v>503</v>
          </cell>
          <cell r="N218" t="str">
            <v xml:space="preserve">Phẫu thuật dẫn lưu áp xe trong ổ bụng </v>
          </cell>
          <cell r="O218">
            <v>1579911.8243085099</v>
          </cell>
          <cell r="P218">
            <v>655826.08695652196</v>
          </cell>
          <cell r="Q218">
            <v>2236000</v>
          </cell>
          <cell r="R218">
            <v>852573.9130434785</v>
          </cell>
          <cell r="S218">
            <v>0</v>
          </cell>
          <cell r="T218">
            <v>2432485.7373519884</v>
          </cell>
          <cell r="U218">
            <v>2432400</v>
          </cell>
          <cell r="V218">
            <v>2432400</v>
          </cell>
        </row>
        <row r="219">
          <cell r="C219" t="str">
            <v>04.0028.0493</v>
          </cell>
          <cell r="D219" t="str">
            <v>37.8D05.0493</v>
          </cell>
          <cell r="E219" t="str">
            <v>4.28</v>
          </cell>
          <cell r="F219" t="str">
            <v>Phẫu thuật dẫn lưu áp xe lạnh thắt lưng do lao</v>
          </cell>
          <cell r="G219" t="str">
            <v>Phẫu thuật dẫn lưu áp xe lạnh thắt lưng do lao</v>
          </cell>
          <cell r="H219" t="str">
            <v>Phẫu thuật dẫn lưu áp xe lạnh thắt lưng do lao</v>
          </cell>
          <cell r="I219" t="str">
            <v>Phẫu thuật dẫn lưu áp xe lạnh thắt lưng do lao</v>
          </cell>
          <cell r="J219" t="str">
            <v>B</v>
          </cell>
          <cell r="K219" t="str">
            <v>P2</v>
          </cell>
          <cell r="L219">
            <v>503</v>
          </cell>
          <cell r="M219">
            <v>503</v>
          </cell>
          <cell r="N219" t="str">
            <v xml:space="preserve">Phẫu thuật dẫn lưu áp xe trong ổ bụng </v>
          </cell>
          <cell r="O219">
            <v>1579911.8243085099</v>
          </cell>
          <cell r="P219">
            <v>655826.08695652196</v>
          </cell>
          <cell r="Q219">
            <v>2236000</v>
          </cell>
          <cell r="R219">
            <v>852573.9130434785</v>
          </cell>
          <cell r="S219">
            <v>0</v>
          </cell>
          <cell r="T219">
            <v>2432485.7373519884</v>
          </cell>
          <cell r="U219">
            <v>2432400</v>
          </cell>
          <cell r="V219">
            <v>2432400</v>
          </cell>
        </row>
        <row r="220">
          <cell r="C220" t="str">
            <v>04.0029.0493</v>
          </cell>
          <cell r="D220" t="str">
            <v>37.8D05.0493</v>
          </cell>
          <cell r="E220" t="str">
            <v>4.29</v>
          </cell>
          <cell r="F220" t="str">
            <v>Phẫu thuật dẫn lưu áp xe lạnh hố chậu do lao</v>
          </cell>
          <cell r="G220" t="str">
            <v>Phẫu thuật dẫn lưu áp xe lạnh hố chậu do lao</v>
          </cell>
          <cell r="H220" t="str">
            <v>Phẫu thuật dẫn lưu áp xe lạnh hố chậu do lao</v>
          </cell>
          <cell r="I220" t="str">
            <v>Phẫu thuật dẫn lưu áp xe lạnh hố chậu do lao</v>
          </cell>
          <cell r="J220" t="str">
            <v>B</v>
          </cell>
          <cell r="K220" t="str">
            <v>P2</v>
          </cell>
          <cell r="L220">
            <v>503</v>
          </cell>
          <cell r="M220">
            <v>503</v>
          </cell>
          <cell r="N220" t="str">
            <v xml:space="preserve">Phẫu thuật dẫn lưu áp xe trong ổ bụng </v>
          </cell>
          <cell r="O220">
            <v>1579911.8243085099</v>
          </cell>
          <cell r="P220">
            <v>655826.08695652196</v>
          </cell>
          <cell r="Q220">
            <v>2236000</v>
          </cell>
          <cell r="R220">
            <v>852573.9130434785</v>
          </cell>
          <cell r="S220">
            <v>0</v>
          </cell>
          <cell r="T220">
            <v>2432485.7373519884</v>
          </cell>
          <cell r="U220">
            <v>2432400</v>
          </cell>
          <cell r="V220">
            <v>2432400</v>
          </cell>
        </row>
        <row r="221">
          <cell r="C221" t="str">
            <v>10.0418.0493</v>
          </cell>
          <cell r="D221" t="str">
            <v>37.8D05.0493</v>
          </cell>
          <cell r="E221" t="str">
            <v>10.418</v>
          </cell>
          <cell r="F221" t="str">
            <v>Dẫn lưu áp xe thực quản, trung thất</v>
          </cell>
          <cell r="G221" t="str">
            <v>Dẫn lưu áp xe thực quản, trung thất</v>
          </cell>
          <cell r="H221" t="str">
            <v>Dẫn lưu áp xe thực quản, trung thất</v>
          </cell>
          <cell r="I221" t="str">
            <v>Dẫn lưu áp xe thực quản, trung thất</v>
          </cell>
          <cell r="J221" t="str">
            <v>B</v>
          </cell>
          <cell r="K221" t="str">
            <v>P1</v>
          </cell>
          <cell r="L221">
            <v>503</v>
          </cell>
          <cell r="M221">
            <v>503</v>
          </cell>
          <cell r="N221" t="str">
            <v xml:space="preserve">Phẫu thuật dẫn lưu áp xe trong ổ bụng </v>
          </cell>
          <cell r="O221">
            <v>1579911.8243085099</v>
          </cell>
          <cell r="P221">
            <v>655826.08695652196</v>
          </cell>
          <cell r="Q221">
            <v>2236000</v>
          </cell>
          <cell r="R221">
            <v>852573.9130434785</v>
          </cell>
          <cell r="S221">
            <v>0</v>
          </cell>
          <cell r="T221">
            <v>2432485.7373519884</v>
          </cell>
          <cell r="U221">
            <v>2432400</v>
          </cell>
          <cell r="V221">
            <v>2432400</v>
          </cell>
        </row>
        <row r="222">
          <cell r="C222" t="str">
            <v>10.0492.0493</v>
          </cell>
          <cell r="D222" t="str">
            <v>37.8D05.0493</v>
          </cell>
          <cell r="E222" t="str">
            <v>10.492</v>
          </cell>
          <cell r="F222" t="str">
            <v>Phẫu thuật điều trị áp xe tồn dư, dẫn lưu ổ bụng</v>
          </cell>
          <cell r="G222" t="str">
            <v>Phẫu thuật điều trị áp xe tồn dư, dẫn lưu ổ bụng</v>
          </cell>
          <cell r="H222" t="str">
            <v>Phẫu thuật điều trị áp xe tồn dư, dẫn lưu ổ bụng</v>
          </cell>
          <cell r="I222" t="str">
            <v>Phẫu thuật điều trị apxe tồn dư, dẫn lưu ổ bụng</v>
          </cell>
          <cell r="J222" t="str">
            <v>C</v>
          </cell>
          <cell r="K222" t="str">
            <v>P1</v>
          </cell>
          <cell r="L222">
            <v>503</v>
          </cell>
          <cell r="M222">
            <v>503</v>
          </cell>
          <cell r="N222" t="str">
            <v xml:space="preserve">Phẫu thuật dẫn lưu áp xe trong ổ bụng </v>
          </cell>
          <cell r="O222">
            <v>1579911.8243085099</v>
          </cell>
          <cell r="P222">
            <v>655826.08695652196</v>
          </cell>
          <cell r="Q222">
            <v>2236000</v>
          </cell>
          <cell r="R222">
            <v>852573.9130434785</v>
          </cell>
          <cell r="S222">
            <v>0</v>
          </cell>
          <cell r="T222">
            <v>2432485.7373519884</v>
          </cell>
          <cell r="U222">
            <v>2432400</v>
          </cell>
          <cell r="V222">
            <v>2432400</v>
          </cell>
        </row>
        <row r="223">
          <cell r="C223" t="str">
            <v>10.0509.0493</v>
          </cell>
          <cell r="D223" t="str">
            <v>37.8D05.0493</v>
          </cell>
          <cell r="E223" t="str">
            <v>10.509</v>
          </cell>
          <cell r="F223" t="str">
            <v>Dẫn lưu áp xe ruột thừa</v>
          </cell>
          <cell r="G223" t="str">
            <v>Dẫn lưu áp xe ruột thừa</v>
          </cell>
          <cell r="H223" t="str">
            <v>Dẫn lưu áp xe ruột thừa</v>
          </cell>
          <cell r="I223" t="str">
            <v>Dẫn lưu áp xe ruột thừa</v>
          </cell>
          <cell r="J223" t="str">
            <v>C</v>
          </cell>
          <cell r="K223" t="str">
            <v>P2</v>
          </cell>
          <cell r="L223">
            <v>503</v>
          </cell>
          <cell r="M223">
            <v>503</v>
          </cell>
          <cell r="N223" t="str">
            <v xml:space="preserve">Phẫu thuật dẫn lưu áp xe trong ổ bụng </v>
          </cell>
          <cell r="O223">
            <v>1579911.8243085099</v>
          </cell>
          <cell r="P223">
            <v>655826.08695652196</v>
          </cell>
          <cell r="Q223">
            <v>2236000</v>
          </cell>
          <cell r="R223">
            <v>852573.9130434785</v>
          </cell>
          <cell r="S223">
            <v>0</v>
          </cell>
          <cell r="T223">
            <v>2432485.7373519884</v>
          </cell>
          <cell r="U223">
            <v>2432400</v>
          </cell>
          <cell r="V223">
            <v>2432400</v>
          </cell>
        </row>
        <row r="224">
          <cell r="C224" t="str">
            <v>10.0616.0493</v>
          </cell>
          <cell r="D224" t="str">
            <v>37.8D05.0493</v>
          </cell>
          <cell r="E224" t="str">
            <v>10.616</v>
          </cell>
          <cell r="F224" t="str">
            <v>Dẫn lưu áp xe gan</v>
          </cell>
          <cell r="G224" t="str">
            <v>Dẫn lưu áp xe gan</v>
          </cell>
          <cell r="H224" t="str">
            <v>Dẫn lưu áp xe gan</v>
          </cell>
          <cell r="I224" t="str">
            <v>Dẫn lưu áp xe gan</v>
          </cell>
          <cell r="J224" t="str">
            <v>B</v>
          </cell>
          <cell r="K224" t="str">
            <v>P1</v>
          </cell>
          <cell r="L224">
            <v>503</v>
          </cell>
          <cell r="M224">
            <v>503</v>
          </cell>
          <cell r="N224" t="str">
            <v xml:space="preserve">Phẫu thuật dẫn lưu áp xe trong ổ bụng </v>
          </cell>
          <cell r="O224">
            <v>1579911.8243085099</v>
          </cell>
          <cell r="P224">
            <v>655826.08695652196</v>
          </cell>
          <cell r="Q224">
            <v>2236000</v>
          </cell>
          <cell r="R224">
            <v>852573.9130434785</v>
          </cell>
          <cell r="S224">
            <v>0</v>
          </cell>
          <cell r="T224">
            <v>2432485.7373519884</v>
          </cell>
          <cell r="U224">
            <v>2432400</v>
          </cell>
          <cell r="V224">
            <v>2432400</v>
          </cell>
        </row>
        <row r="225">
          <cell r="C225" t="str">
            <v>10.0617.0493</v>
          </cell>
          <cell r="D225" t="str">
            <v>37.8D05.0493</v>
          </cell>
          <cell r="E225" t="str">
            <v>10.617</v>
          </cell>
          <cell r="F225" t="str">
            <v>Dẫn lưu áp xe tồn dư sau mổ gan</v>
          </cell>
          <cell r="G225" t="str">
            <v>Dẫn lưu áp xe tồn dư sau mổ gan</v>
          </cell>
          <cell r="H225" t="str">
            <v>Dẫn lưu áp xe tồn dư sau mổ gan</v>
          </cell>
          <cell r="I225" t="str">
            <v>Dẫn lưu áp xe tồn dư sau mổ gan</v>
          </cell>
          <cell r="J225" t="str">
            <v>B</v>
          </cell>
          <cell r="K225" t="str">
            <v>P1</v>
          </cell>
          <cell r="L225">
            <v>503</v>
          </cell>
          <cell r="M225">
            <v>503</v>
          </cell>
          <cell r="N225" t="str">
            <v xml:space="preserve">Phẫu thuật dẫn lưu áp xe trong ổ bụng </v>
          </cell>
          <cell r="O225">
            <v>1579911.8243085099</v>
          </cell>
          <cell r="P225">
            <v>655826.08695652196</v>
          </cell>
          <cell r="Q225">
            <v>2236000</v>
          </cell>
          <cell r="R225">
            <v>852573.9130434785</v>
          </cell>
          <cell r="S225">
            <v>0</v>
          </cell>
          <cell r="T225">
            <v>2432485.7373519884</v>
          </cell>
          <cell r="U225">
            <v>2432400</v>
          </cell>
          <cell r="V225">
            <v>2432400</v>
          </cell>
        </row>
        <row r="226">
          <cell r="C226" t="str">
            <v>03.3348.0494</v>
          </cell>
          <cell r="D226" t="str">
            <v>37.8D05.0494</v>
          </cell>
          <cell r="E226" t="str">
            <v>3.3348</v>
          </cell>
          <cell r="F226" t="str">
            <v>Phẫu thuật điều trị rò cạnh hậu môn</v>
          </cell>
          <cell r="G226" t="str">
            <v>Phẫu thuật điều trị rò cạnh hậu môn</v>
          </cell>
          <cell r="H226" t="str">
            <v>Phẫu thuật điều trị rò cạnh hậu môn</v>
          </cell>
          <cell r="I226" t="str">
            <v>Phẫu thuật điều trị rò cạnh hậu môn</v>
          </cell>
          <cell r="J226" t="str">
            <v>B</v>
          </cell>
          <cell r="K226" t="str">
            <v>P3</v>
          </cell>
          <cell r="L226">
            <v>504</v>
          </cell>
          <cell r="M226">
            <v>504</v>
          </cell>
          <cell r="N226" t="str">
            <v xml:space="preserve">Phẫu thuật cắt trĩ hoặc điều trị nứt kẽ hậu môn hoặc điều trị áp xe rò hậu môn </v>
          </cell>
          <cell r="O226">
            <v>1576521.0934874101</v>
          </cell>
          <cell r="P226">
            <v>538434.78260869603</v>
          </cell>
          <cell r="Q226">
            <v>2115000</v>
          </cell>
          <cell r="R226">
            <v>699965.2173913049</v>
          </cell>
          <cell r="S226">
            <v>0</v>
          </cell>
          <cell r="T226">
            <v>2276486.310878715</v>
          </cell>
          <cell r="U226">
            <v>2276400</v>
          </cell>
          <cell r="V226">
            <v>2276400</v>
          </cell>
        </row>
        <row r="227">
          <cell r="C227" t="str">
            <v>03.3349.0494</v>
          </cell>
          <cell r="D227" t="str">
            <v>37.8D05.0494</v>
          </cell>
          <cell r="E227" t="str">
            <v>3.3349</v>
          </cell>
          <cell r="F227" t="str">
            <v>Phẫu thuật rò hậu môn phức tạp hay phẫu thuật lại</v>
          </cell>
          <cell r="G227" t="str">
            <v>Phẫu thuật rò hậu môn phức tạp hay phẫu thuật lại</v>
          </cell>
          <cell r="H227" t="str">
            <v>Phẫu thuật rò hậu môn phức tạp hay phẫu thuật lại</v>
          </cell>
          <cell r="I227" t="str">
            <v>Phẫu thuật rò hậu môn phức tạp hay phẫu thuật lại</v>
          </cell>
          <cell r="J227" t="str">
            <v>B</v>
          </cell>
          <cell r="K227" t="str">
            <v>P1</v>
          </cell>
          <cell r="L227">
            <v>504</v>
          </cell>
          <cell r="M227">
            <v>504</v>
          </cell>
          <cell r="N227" t="str">
            <v xml:space="preserve">Phẫu thuật cắt trĩ hoặc điều trị nứt kẽ hậu môn hoặc điều trị áp xe rò hậu môn </v>
          </cell>
          <cell r="O227">
            <v>1576521.0934874101</v>
          </cell>
          <cell r="P227">
            <v>538434.78260869603</v>
          </cell>
          <cell r="Q227">
            <v>2115000</v>
          </cell>
          <cell r="R227">
            <v>699965.2173913049</v>
          </cell>
          <cell r="S227">
            <v>0</v>
          </cell>
          <cell r="T227">
            <v>2276486.310878715</v>
          </cell>
          <cell r="U227">
            <v>2276400</v>
          </cell>
          <cell r="V227">
            <v>2276400</v>
          </cell>
        </row>
        <row r="228">
          <cell r="C228" t="str">
            <v>03.3350.0494</v>
          </cell>
          <cell r="D228" t="str">
            <v>37.8D05.0494</v>
          </cell>
          <cell r="E228" t="str">
            <v>3.3350</v>
          </cell>
          <cell r="F228" t="str">
            <v>Phẫu thuật áp xe hậu môn, có mở lỗ rò</v>
          </cell>
          <cell r="G228" t="str">
            <v>Phẫu thuật áp xe hậu môn, có mở lỗ rò</v>
          </cell>
          <cell r="H228" t="str">
            <v>Phẫu thuật áp xe hậu môn, có mở lỗ rò</v>
          </cell>
          <cell r="I228" t="str">
            <v>Phẫu thuật áp xe hậu môn, có mở lỗ rò</v>
          </cell>
          <cell r="J228" t="str">
            <v>B</v>
          </cell>
          <cell r="K228" t="str">
            <v>P3</v>
          </cell>
          <cell r="L228">
            <v>504</v>
          </cell>
          <cell r="M228">
            <v>504</v>
          </cell>
          <cell r="N228" t="str">
            <v xml:space="preserve">Phẫu thuật cắt trĩ hoặc điều trị nứt kẽ hậu môn hoặc điều trị áp xe rò hậu môn </v>
          </cell>
          <cell r="O228">
            <v>1576521.0934874101</v>
          </cell>
          <cell r="P228">
            <v>538434.78260869603</v>
          </cell>
          <cell r="Q228">
            <v>2115000</v>
          </cell>
          <cell r="R228">
            <v>699965.2173913049</v>
          </cell>
          <cell r="S228">
            <v>0</v>
          </cell>
          <cell r="T228">
            <v>2276486.310878715</v>
          </cell>
          <cell r="U228">
            <v>2276400</v>
          </cell>
          <cell r="V228">
            <v>2276400</v>
          </cell>
        </row>
        <row r="229">
          <cell r="C229" t="str">
            <v>03.3359.0494</v>
          </cell>
          <cell r="D229" t="str">
            <v>37.8D05.0494</v>
          </cell>
          <cell r="E229" t="str">
            <v>3.3359</v>
          </cell>
          <cell r="F229" t="str">
            <v>Phẫu thuật trĩ dưới hướng dẫn của siêu âm (DGHAL)</v>
          </cell>
          <cell r="G229" t="str">
            <v>Phẫu thuật trĩ dưới hướng dẫn của siêu âm (DGHAL)</v>
          </cell>
          <cell r="H229" t="str">
            <v>Phẫu thuật trĩ dưới hướng dẫn của siêu âm (DGHAL)</v>
          </cell>
          <cell r="I229" t="str">
            <v>Phẫu thuật trĩ dưới hướng dẫn của siêu âm (DGHAL)</v>
          </cell>
          <cell r="J229" t="str">
            <v>B</v>
          </cell>
          <cell r="K229" t="str">
            <v>P2</v>
          </cell>
          <cell r="L229">
            <v>504</v>
          </cell>
          <cell r="M229">
            <v>504</v>
          </cell>
          <cell r="N229" t="str">
            <v xml:space="preserve">Phẫu thuật cắt trĩ hoặc điều trị nứt kẽ hậu môn hoặc điều trị áp xe rò hậu môn </v>
          </cell>
          <cell r="O229">
            <v>1576521.0934874101</v>
          </cell>
          <cell r="P229">
            <v>538434.78260869603</v>
          </cell>
          <cell r="Q229">
            <v>2115000</v>
          </cell>
          <cell r="R229">
            <v>699965.2173913049</v>
          </cell>
          <cell r="S229">
            <v>0</v>
          </cell>
          <cell r="T229">
            <v>2276486.310878715</v>
          </cell>
          <cell r="U229">
            <v>2276400</v>
          </cell>
          <cell r="V229">
            <v>2276400</v>
          </cell>
        </row>
        <row r="230">
          <cell r="C230" t="str">
            <v>03.3364.0494</v>
          </cell>
          <cell r="D230" t="str">
            <v>37.8D05.0494</v>
          </cell>
          <cell r="E230" t="str">
            <v>3.3364</v>
          </cell>
          <cell r="F230" t="str">
            <v>Cắt cơ tròn trong</v>
          </cell>
          <cell r="G230" t="str">
            <v>Cắt cơ tròn trong</v>
          </cell>
          <cell r="H230" t="str">
            <v>Cắt cơ tròn trong</v>
          </cell>
          <cell r="I230" t="str">
            <v>Cắt cơ tròn trong</v>
          </cell>
          <cell r="J230" t="str">
            <v>B</v>
          </cell>
          <cell r="K230" t="str">
            <v>P3</v>
          </cell>
          <cell r="L230">
            <v>504</v>
          </cell>
          <cell r="M230">
            <v>504</v>
          </cell>
          <cell r="N230" t="str">
            <v xml:space="preserve">Phẫu thuật cắt trĩ hoặc điều trị nứt kẽ hậu môn hoặc điều trị áp xe rò hậu môn </v>
          </cell>
          <cell r="O230">
            <v>1576521.0934874101</v>
          </cell>
          <cell r="P230">
            <v>538434.78260869603</v>
          </cell>
          <cell r="Q230">
            <v>2115000</v>
          </cell>
          <cell r="R230">
            <v>699965.2173913049</v>
          </cell>
          <cell r="S230">
            <v>0</v>
          </cell>
          <cell r="T230">
            <v>2276486.310878715</v>
          </cell>
          <cell r="U230">
            <v>2276400</v>
          </cell>
          <cell r="V230">
            <v>2276400</v>
          </cell>
        </row>
        <row r="231">
          <cell r="C231" t="str">
            <v>03.3365.0494</v>
          </cell>
          <cell r="D231" t="str">
            <v>37.8D05.0494</v>
          </cell>
          <cell r="E231" t="str">
            <v>3.3365</v>
          </cell>
          <cell r="F231" t="str">
            <v>Cắt trĩ từ 2 búi trở lên</v>
          </cell>
          <cell r="G231" t="str">
            <v>Cắt trĩ từ 2 búi trở lên</v>
          </cell>
          <cell r="H231" t="str">
            <v>Cắt trĩ từ 2 búi trở lên</v>
          </cell>
          <cell r="I231" t="str">
            <v>Cắt trĩ từ 2 búi trở lên</v>
          </cell>
          <cell r="J231" t="str">
            <v>B</v>
          </cell>
          <cell r="K231" t="str">
            <v>P3</v>
          </cell>
          <cell r="L231">
            <v>504</v>
          </cell>
          <cell r="M231">
            <v>504</v>
          </cell>
          <cell r="N231" t="str">
            <v xml:space="preserve">Phẫu thuật cắt trĩ hoặc điều trị nứt kẽ hậu môn hoặc điều trị áp xe rò hậu môn </v>
          </cell>
          <cell r="O231">
            <v>1576521.0934874101</v>
          </cell>
          <cell r="P231">
            <v>538434.78260869603</v>
          </cell>
          <cell r="Q231">
            <v>2115000</v>
          </cell>
          <cell r="R231">
            <v>699965.2173913049</v>
          </cell>
          <cell r="S231">
            <v>0</v>
          </cell>
          <cell r="T231">
            <v>2276486.310878715</v>
          </cell>
          <cell r="U231">
            <v>2276400</v>
          </cell>
          <cell r="V231">
            <v>2276400</v>
          </cell>
        </row>
        <row r="232">
          <cell r="C232" t="str">
            <v>03.3366.0494</v>
          </cell>
          <cell r="D232" t="str">
            <v>37.8D05.0494</v>
          </cell>
          <cell r="E232" t="str">
            <v>3.3366</v>
          </cell>
          <cell r="F232" t="str">
            <v>Phẫu thuật trĩ độ 3</v>
          </cell>
          <cell r="G232" t="str">
            <v>Phẫu thuật trĩ độ 3</v>
          </cell>
          <cell r="H232" t="str">
            <v>Phẫu thuật trĩ độ 3</v>
          </cell>
          <cell r="I232" t="str">
            <v>Phẫu thuật trĩ độ 3</v>
          </cell>
          <cell r="J232" t="str">
            <v>B</v>
          </cell>
          <cell r="K232" t="str">
            <v>P2</v>
          </cell>
          <cell r="L232">
            <v>504</v>
          </cell>
          <cell r="M232">
            <v>504</v>
          </cell>
          <cell r="N232" t="str">
            <v xml:space="preserve">Phẫu thuật cắt trĩ hoặc điều trị nứt kẽ hậu môn hoặc điều trị áp xe rò hậu môn </v>
          </cell>
          <cell r="O232">
            <v>1576521.0934874101</v>
          </cell>
          <cell r="P232">
            <v>538434.78260869603</v>
          </cell>
          <cell r="Q232">
            <v>2115000</v>
          </cell>
          <cell r="R232">
            <v>699965.2173913049</v>
          </cell>
          <cell r="S232">
            <v>0</v>
          </cell>
          <cell r="T232">
            <v>2276486.310878715</v>
          </cell>
          <cell r="U232">
            <v>2276400</v>
          </cell>
          <cell r="V232">
            <v>2276400</v>
          </cell>
        </row>
        <row r="233">
          <cell r="C233" t="str">
            <v>03.3367.0494</v>
          </cell>
          <cell r="D233" t="str">
            <v>37.8D05.0494</v>
          </cell>
          <cell r="E233" t="str">
            <v>3.3367</v>
          </cell>
          <cell r="F233" t="str">
            <v>Phẫu thuật trĩ độ 3</v>
          </cell>
          <cell r="G233" t="str">
            <v>Phẫu thuật trĩ độ 3</v>
          </cell>
          <cell r="H233" t="str">
            <v>Phẫu thuật trĩ độ 3</v>
          </cell>
          <cell r="I233" t="str">
            <v>Phẫu thuật trĩ độ 3</v>
          </cell>
          <cell r="J233" t="str">
            <v>B</v>
          </cell>
          <cell r="K233" t="str">
            <v>P2</v>
          </cell>
          <cell r="L233">
            <v>504</v>
          </cell>
          <cell r="M233">
            <v>504</v>
          </cell>
          <cell r="N233" t="str">
            <v xml:space="preserve">Phẫu thuật cắt trĩ hoặc điều trị nứt kẽ hậu môn hoặc điều trị áp xe rò hậu môn </v>
          </cell>
          <cell r="O233">
            <v>1576521.0934874101</v>
          </cell>
          <cell r="P233">
            <v>538434.78260869603</v>
          </cell>
          <cell r="Q233">
            <v>2115000</v>
          </cell>
          <cell r="R233">
            <v>699965.2173913049</v>
          </cell>
          <cell r="S233">
            <v>0</v>
          </cell>
          <cell r="T233">
            <v>2276486.310878715</v>
          </cell>
          <cell r="U233">
            <v>2276400</v>
          </cell>
          <cell r="V233">
            <v>2276400</v>
          </cell>
        </row>
        <row r="234">
          <cell r="C234" t="str">
            <v>03.3368.0494</v>
          </cell>
          <cell r="D234" t="str">
            <v>37.8D05.0494</v>
          </cell>
          <cell r="E234" t="str">
            <v>3.3368</v>
          </cell>
          <cell r="F234" t="str">
            <v>Phẫu thuật trĩ độ 1</v>
          </cell>
          <cell r="G234" t="str">
            <v>Phẫu thuật trĩ độ 1</v>
          </cell>
          <cell r="H234" t="str">
            <v>Phẫu thuật trĩ độ 1</v>
          </cell>
          <cell r="I234" t="str">
            <v>Phẫu thuật trĩ độ 1V</v>
          </cell>
          <cell r="J234" t="str">
            <v>B</v>
          </cell>
          <cell r="K234" t="str">
            <v>P2</v>
          </cell>
          <cell r="L234">
            <v>504</v>
          </cell>
          <cell r="M234">
            <v>504</v>
          </cell>
          <cell r="N234" t="str">
            <v xml:space="preserve">Phẫu thuật cắt trĩ hoặc điều trị nứt kẽ hậu môn hoặc điều trị áp xe rò hậu môn </v>
          </cell>
          <cell r="O234">
            <v>1576521.0934874101</v>
          </cell>
          <cell r="P234">
            <v>538434.78260869603</v>
          </cell>
          <cell r="Q234">
            <v>2115000</v>
          </cell>
          <cell r="R234">
            <v>699965.2173913049</v>
          </cell>
          <cell r="S234">
            <v>0</v>
          </cell>
          <cell r="T234">
            <v>2276486.310878715</v>
          </cell>
          <cell r="U234">
            <v>2276400</v>
          </cell>
          <cell r="V234">
            <v>2276400</v>
          </cell>
        </row>
        <row r="235">
          <cell r="C235" t="str">
            <v>03.3369.0494</v>
          </cell>
          <cell r="D235" t="str">
            <v>37.8D05.0494</v>
          </cell>
          <cell r="E235" t="str">
            <v>3.3369</v>
          </cell>
          <cell r="F235" t="str">
            <v>Cắt bỏ trĩ vòng</v>
          </cell>
          <cell r="G235" t="str">
            <v>Cắt bỏ trĩ vòng</v>
          </cell>
          <cell r="H235" t="str">
            <v>Cắt bỏ trĩ vòng</v>
          </cell>
          <cell r="I235" t="str">
            <v>Cắt bỏ trĩ vòng</v>
          </cell>
          <cell r="J235" t="str">
            <v>B</v>
          </cell>
          <cell r="K235" t="str">
            <v>P1</v>
          </cell>
          <cell r="L235">
            <v>504</v>
          </cell>
          <cell r="M235">
            <v>504</v>
          </cell>
          <cell r="N235" t="str">
            <v xml:space="preserve">Phẫu thuật cắt trĩ hoặc điều trị nứt kẽ hậu môn hoặc điều trị áp xe rò hậu môn </v>
          </cell>
          <cell r="O235">
            <v>1576521.0934874101</v>
          </cell>
          <cell r="P235">
            <v>538434.78260869603</v>
          </cell>
          <cell r="Q235">
            <v>2115000</v>
          </cell>
          <cell r="R235">
            <v>699965.2173913049</v>
          </cell>
          <cell r="S235">
            <v>0</v>
          </cell>
          <cell r="T235">
            <v>2276486.310878715</v>
          </cell>
          <cell r="U235">
            <v>2276400</v>
          </cell>
          <cell r="V235">
            <v>2276400</v>
          </cell>
        </row>
        <row r="236">
          <cell r="C236" t="str">
            <v>03.3370.0494</v>
          </cell>
          <cell r="D236" t="str">
            <v>37.8D05.0494</v>
          </cell>
          <cell r="E236" t="str">
            <v>3.3370</v>
          </cell>
          <cell r="F236" t="str">
            <v>Phẫu thuật lại trĩ chảy máu</v>
          </cell>
          <cell r="G236" t="str">
            <v>Phẫu thuật lại trĩ chảy máu</v>
          </cell>
          <cell r="H236" t="str">
            <v>Phẫu thuật lại trĩ chảy máu</v>
          </cell>
          <cell r="I236" t="str">
            <v>Phẫu thuật lại trĩ chảy máu</v>
          </cell>
          <cell r="J236" t="str">
            <v>B</v>
          </cell>
          <cell r="K236" t="str">
            <v>P1</v>
          </cell>
          <cell r="L236">
            <v>504</v>
          </cell>
          <cell r="M236">
            <v>504</v>
          </cell>
          <cell r="N236" t="str">
            <v xml:space="preserve">Phẫu thuật cắt trĩ hoặc điều trị nứt kẽ hậu môn hoặc điều trị áp xe rò hậu môn </v>
          </cell>
          <cell r="O236">
            <v>1576521.0934874101</v>
          </cell>
          <cell r="P236">
            <v>538434.78260869603</v>
          </cell>
          <cell r="Q236">
            <v>2115000</v>
          </cell>
          <cell r="R236">
            <v>699965.2173913049</v>
          </cell>
          <cell r="S236">
            <v>0</v>
          </cell>
          <cell r="T236">
            <v>2276486.310878715</v>
          </cell>
          <cell r="U236">
            <v>2276400</v>
          </cell>
          <cell r="V236">
            <v>2276400</v>
          </cell>
        </row>
        <row r="237">
          <cell r="C237" t="str">
            <v>03.3371.0494</v>
          </cell>
          <cell r="D237" t="str">
            <v>37.8D05.0494</v>
          </cell>
          <cell r="E237" t="str">
            <v>3.3371</v>
          </cell>
          <cell r="F237" t="str">
            <v>Phẫu thuật trĩ nhồi máu phức tạp</v>
          </cell>
          <cell r="G237" t="str">
            <v>Phẫu thuật trĩ nhồi máu phức tạp</v>
          </cell>
          <cell r="H237" t="str">
            <v>Phẫu thuật trĩ nhồi máu phức tạp</v>
          </cell>
          <cell r="I237" t="str">
            <v>Phẫu thuật trĩ nhồi máu phức tạp</v>
          </cell>
          <cell r="J237" t="str">
            <v>B</v>
          </cell>
          <cell r="K237" t="str">
            <v>P1</v>
          </cell>
          <cell r="L237">
            <v>504</v>
          </cell>
          <cell r="M237">
            <v>504</v>
          </cell>
          <cell r="N237" t="str">
            <v xml:space="preserve">Phẫu thuật cắt trĩ hoặc điều trị nứt kẽ hậu môn hoặc điều trị áp xe rò hậu môn </v>
          </cell>
          <cell r="O237">
            <v>1576521.0934874101</v>
          </cell>
          <cell r="P237">
            <v>538434.78260869603</v>
          </cell>
          <cell r="Q237">
            <v>2115000</v>
          </cell>
          <cell r="R237">
            <v>699965.2173913049</v>
          </cell>
          <cell r="S237">
            <v>0</v>
          </cell>
          <cell r="T237">
            <v>2276486.310878715</v>
          </cell>
          <cell r="U237">
            <v>2276400</v>
          </cell>
          <cell r="V237">
            <v>2276400</v>
          </cell>
        </row>
        <row r="238">
          <cell r="C238" t="str">
            <v>03.3377.0494</v>
          </cell>
          <cell r="D238" t="str">
            <v>37.8D05.0494</v>
          </cell>
          <cell r="E238" t="str">
            <v>3.3377</v>
          </cell>
          <cell r="F238" t="str">
            <v>Phẫu thuật rò hậu môn thể đơn giản</v>
          </cell>
          <cell r="G238" t="str">
            <v>Phẫu thuật rò hậu môn thể đơn giản</v>
          </cell>
          <cell r="H238" t="str">
            <v>Phẫu thuật rò hậu môn thể đơn giản</v>
          </cell>
          <cell r="I238" t="str">
            <v>Phẫu thuật rò hậu môn thể đơn giản</v>
          </cell>
          <cell r="J238" t="str">
            <v>C</v>
          </cell>
          <cell r="K238" t="str">
            <v>P2</v>
          </cell>
          <cell r="L238">
            <v>504</v>
          </cell>
          <cell r="M238">
            <v>504</v>
          </cell>
          <cell r="N238" t="str">
            <v xml:space="preserve">Phẫu thuật cắt trĩ hoặc điều trị nứt kẽ hậu môn hoặc điều trị áp xe rò hậu môn </v>
          </cell>
          <cell r="O238">
            <v>1576521.0934874101</v>
          </cell>
          <cell r="P238">
            <v>538434.78260869603</v>
          </cell>
          <cell r="Q238">
            <v>2115000</v>
          </cell>
          <cell r="R238">
            <v>699965.2173913049</v>
          </cell>
          <cell r="S238">
            <v>0</v>
          </cell>
          <cell r="T238">
            <v>2276486.310878715</v>
          </cell>
          <cell r="U238">
            <v>2276400</v>
          </cell>
          <cell r="V238">
            <v>2276400</v>
          </cell>
        </row>
        <row r="239">
          <cell r="C239" t="str">
            <v>03.3378.0494</v>
          </cell>
          <cell r="D239" t="str">
            <v>37.8D05.0494</v>
          </cell>
          <cell r="E239" t="str">
            <v>3.3378</v>
          </cell>
          <cell r="F239" t="str">
            <v>Thắt trĩ có kèm bóc tách, cắt một bó trĩ</v>
          </cell>
          <cell r="G239" t="str">
            <v>Thắt trĩ có kèm bóc tách, cắt một bó trĩ</v>
          </cell>
          <cell r="H239" t="str">
            <v>Thắt trĩ có kèm bóc tách, cắt một bó trĩ</v>
          </cell>
          <cell r="I239" t="str">
            <v>Thắt trĩ có kèm bóc tách, cắt một bó trĩ</v>
          </cell>
          <cell r="J239" t="str">
            <v>C</v>
          </cell>
          <cell r="K239" t="str">
            <v>P2</v>
          </cell>
          <cell r="L239">
            <v>504</v>
          </cell>
          <cell r="M239">
            <v>504</v>
          </cell>
          <cell r="N239" t="str">
            <v xml:space="preserve">Phẫu thuật cắt trĩ hoặc điều trị nứt kẽ hậu môn hoặc điều trị áp xe rò hậu môn </v>
          </cell>
          <cell r="O239">
            <v>1576521.0934874101</v>
          </cell>
          <cell r="P239">
            <v>538434.78260869603</v>
          </cell>
          <cell r="Q239">
            <v>2115000</v>
          </cell>
          <cell r="R239">
            <v>699965.2173913049</v>
          </cell>
          <cell r="S239">
            <v>0</v>
          </cell>
          <cell r="T239">
            <v>2276486.310878715</v>
          </cell>
          <cell r="U239">
            <v>2276400</v>
          </cell>
          <cell r="V239">
            <v>2276400</v>
          </cell>
        </row>
        <row r="240">
          <cell r="C240" t="str">
            <v>03.3379.0494</v>
          </cell>
          <cell r="D240" t="str">
            <v>37.8D05.0494</v>
          </cell>
          <cell r="E240" t="str">
            <v>3.3379</v>
          </cell>
          <cell r="F240" t="str">
            <v>Phẫu thuật trĩ nhồi máu nhỏ</v>
          </cell>
          <cell r="G240" t="str">
            <v>Phẫu thuật trĩ nhồi máu nhỏ</v>
          </cell>
          <cell r="H240" t="str">
            <v>Phẫu thuật trĩ nhồi máu nhỏ</v>
          </cell>
          <cell r="I240" t="str">
            <v>Phẫu thuật trĩ nhồi máu nhỏ</v>
          </cell>
          <cell r="J240" t="str">
            <v>C</v>
          </cell>
          <cell r="K240" t="str">
            <v>P2</v>
          </cell>
          <cell r="L240">
            <v>504</v>
          </cell>
          <cell r="M240">
            <v>504</v>
          </cell>
          <cell r="N240" t="str">
            <v xml:space="preserve">Phẫu thuật cắt trĩ hoặc điều trị nứt kẽ hậu môn hoặc điều trị áp xe rò hậu môn </v>
          </cell>
          <cell r="O240">
            <v>1576521.0934874101</v>
          </cell>
          <cell r="P240">
            <v>538434.78260869603</v>
          </cell>
          <cell r="Q240">
            <v>2115000</v>
          </cell>
          <cell r="R240">
            <v>699965.2173913049</v>
          </cell>
          <cell r="S240">
            <v>0</v>
          </cell>
          <cell r="T240">
            <v>2276486.310878715</v>
          </cell>
          <cell r="U240">
            <v>2276400</v>
          </cell>
          <cell r="V240">
            <v>2276400</v>
          </cell>
        </row>
        <row r="241">
          <cell r="C241" t="str">
            <v>10.0533.0494</v>
          </cell>
          <cell r="D241" t="str">
            <v>37.8D05.0494</v>
          </cell>
          <cell r="E241" t="str">
            <v>10.533</v>
          </cell>
          <cell r="F241" t="str">
            <v>Cắt u, polyp trực tràng đường hậu môn</v>
          </cell>
          <cell r="G241" t="str">
            <v>Cắt u, polyp trực tràng đường hậu môn</v>
          </cell>
          <cell r="H241" t="str">
            <v>Cắt u, polyp trực tràng đường hậu môn</v>
          </cell>
          <cell r="I241" t="str">
            <v>Cắt u, polyp trực tràng đường hậu môn</v>
          </cell>
          <cell r="J241" t="str">
            <v>A</v>
          </cell>
          <cell r="K241" t="str">
            <v>P2</v>
          </cell>
          <cell r="L241">
            <v>504</v>
          </cell>
          <cell r="M241">
            <v>504</v>
          </cell>
          <cell r="N241" t="str">
            <v xml:space="preserve">Phẫu thuật cắt trĩ hoặc điều trị nứt kẽ hậu môn hoặc điều trị áp xe rò hậu môn </v>
          </cell>
          <cell r="O241">
            <v>1576521.0934874101</v>
          </cell>
          <cell r="P241">
            <v>538434.78260869603</v>
          </cell>
          <cell r="Q241">
            <v>2115000</v>
          </cell>
          <cell r="R241">
            <v>699965.2173913049</v>
          </cell>
          <cell r="S241">
            <v>0</v>
          </cell>
          <cell r="T241">
            <v>2276486.310878715</v>
          </cell>
          <cell r="U241">
            <v>2276400</v>
          </cell>
          <cell r="V241">
            <v>2276400</v>
          </cell>
        </row>
        <row r="242">
          <cell r="C242" t="str">
            <v>10.0539.0494</v>
          </cell>
          <cell r="D242" t="str">
            <v>37.8D05.0494</v>
          </cell>
          <cell r="E242" t="str">
            <v>10.539</v>
          </cell>
          <cell r="F242" t="str">
            <v>Bóc u xơ, cơ... trực tràng đường tầng sinh môn</v>
          </cell>
          <cell r="G242" t="str">
            <v>Bóc u xơ, cơ... trực tràng đường tầng sinh môn</v>
          </cell>
          <cell r="H242" t="str">
            <v>Bóc u xơ, cơ... trực tràng đường tầng sinh môn</v>
          </cell>
          <cell r="I242" t="str">
            <v>Bóc u xơ, cơ..trực tràng đường tầng sinh môn</v>
          </cell>
          <cell r="J242" t="str">
            <v>A</v>
          </cell>
          <cell r="K242" t="str">
            <v>P1</v>
          </cell>
          <cell r="L242">
            <v>504</v>
          </cell>
          <cell r="M242">
            <v>504</v>
          </cell>
          <cell r="N242" t="str">
            <v xml:space="preserve">Phẫu thuật cắt trĩ hoặc điều trị nứt kẽ hậu môn hoặc điều trị áp xe rò hậu môn </v>
          </cell>
          <cell r="O242">
            <v>1576521.0934874101</v>
          </cell>
          <cell r="P242">
            <v>538434.78260869603</v>
          </cell>
          <cell r="Q242">
            <v>2115000</v>
          </cell>
          <cell r="R242">
            <v>699965.2173913049</v>
          </cell>
          <cell r="S242">
            <v>0</v>
          </cell>
          <cell r="T242">
            <v>2276486.310878715</v>
          </cell>
          <cell r="U242">
            <v>2276400</v>
          </cell>
          <cell r="V242">
            <v>2276400</v>
          </cell>
        </row>
        <row r="243">
          <cell r="C243" t="str">
            <v>10.0547.0494</v>
          </cell>
          <cell r="D243" t="str">
            <v>37.8D05.0494</v>
          </cell>
          <cell r="E243" t="str">
            <v>10.547</v>
          </cell>
          <cell r="F243" t="str">
            <v>Phẫu thuật cắt 1 búi trĩ</v>
          </cell>
          <cell r="G243" t="str">
            <v>Phẫu thuật cắt 1 búi trĩ</v>
          </cell>
          <cell r="H243" t="str">
            <v>Phẫu thuật cắt 1 búi trĩ</v>
          </cell>
          <cell r="I243" t="str">
            <v>Phẫu thuật cắt 1 búi trĩ</v>
          </cell>
          <cell r="J243" t="str">
            <v>A</v>
          </cell>
          <cell r="K243" t="str">
            <v>P2</v>
          </cell>
          <cell r="L243">
            <v>504</v>
          </cell>
          <cell r="M243">
            <v>504</v>
          </cell>
          <cell r="N243" t="str">
            <v xml:space="preserve">Phẫu thuật cắt trĩ hoặc điều trị nứt kẽ hậu môn hoặc điều trị áp xe rò hậu môn </v>
          </cell>
          <cell r="O243">
            <v>1576521.0934874101</v>
          </cell>
          <cell r="P243">
            <v>538434.78260869603</v>
          </cell>
          <cell r="Q243">
            <v>2115000</v>
          </cell>
          <cell r="R243">
            <v>699965.2173913049</v>
          </cell>
          <cell r="S243">
            <v>0</v>
          </cell>
          <cell r="T243">
            <v>2276486.310878715</v>
          </cell>
          <cell r="U243">
            <v>2276400</v>
          </cell>
          <cell r="V243">
            <v>2276400</v>
          </cell>
        </row>
        <row r="244">
          <cell r="C244" t="str">
            <v>10.0548.0494</v>
          </cell>
          <cell r="D244" t="str">
            <v>37.8D05.0494</v>
          </cell>
          <cell r="E244" t="str">
            <v>10.548</v>
          </cell>
          <cell r="F244" t="str">
            <v>Phẫu thuật lấy trĩ tắc mạch</v>
          </cell>
          <cell r="G244" t="str">
            <v>Phẫu thuật lấy trĩ tắc mạch</v>
          </cell>
          <cell r="H244" t="str">
            <v>Phẫu thuật lấy trĩ tắc mạch</v>
          </cell>
          <cell r="I244" t="str">
            <v>Phẫu thuật lấy trĩ tắc mạch</v>
          </cell>
          <cell r="J244" t="str">
            <v>A</v>
          </cell>
          <cell r="K244" t="str">
            <v>P3</v>
          </cell>
          <cell r="L244">
            <v>504</v>
          </cell>
          <cell r="M244">
            <v>504</v>
          </cell>
          <cell r="N244" t="str">
            <v xml:space="preserve">Phẫu thuật cắt trĩ hoặc điều trị nứt kẽ hậu môn hoặc điều trị áp xe rò hậu môn </v>
          </cell>
          <cell r="O244">
            <v>1576521.0934874101</v>
          </cell>
          <cell r="P244">
            <v>538434.78260869603</v>
          </cell>
          <cell r="Q244">
            <v>2115000</v>
          </cell>
          <cell r="R244">
            <v>699965.2173913049</v>
          </cell>
          <cell r="S244">
            <v>0</v>
          </cell>
          <cell r="T244">
            <v>2276486.310878715</v>
          </cell>
          <cell r="U244">
            <v>2276400</v>
          </cell>
          <cell r="V244">
            <v>2276400</v>
          </cell>
        </row>
        <row r="245">
          <cell r="C245" t="str">
            <v>10.0549.0494</v>
          </cell>
          <cell r="D245" t="str">
            <v>37.8D05.0494</v>
          </cell>
          <cell r="E245" t="str">
            <v>10.549</v>
          </cell>
          <cell r="F245" t="str">
            <v>Phẫu thuật cắt trĩ kinh điển (phương pháp Milligan - Morgan hoặc Ferguson)</v>
          </cell>
          <cell r="G245" t="str">
            <v>Phẫu thuật cắt trĩ kinh điển (phương pháp Milligan - Morgan hoặc Ferguson)</v>
          </cell>
          <cell r="H245" t="str">
            <v>Phẫu thuật cắt trĩ kinh điển (phương pháp Milligan - Morgan hoặc Ferguson)</v>
          </cell>
          <cell r="I245" t="str">
            <v>Phẫu thuật cắt trĩ kinh điển (phương pháp Milligan – Morgan hoặc Ferguson)</v>
          </cell>
          <cell r="J245" t="str">
            <v>C</v>
          </cell>
          <cell r="K245" t="str">
            <v>P2</v>
          </cell>
          <cell r="L245">
            <v>504</v>
          </cell>
          <cell r="M245">
            <v>504</v>
          </cell>
          <cell r="N245" t="str">
            <v xml:space="preserve">Phẫu thuật cắt trĩ hoặc điều trị nứt kẽ hậu môn hoặc điều trị áp xe rò hậu môn </v>
          </cell>
          <cell r="O245">
            <v>1576521.0934874101</v>
          </cell>
          <cell r="P245">
            <v>538434.78260869603</v>
          </cell>
          <cell r="Q245">
            <v>2115000</v>
          </cell>
          <cell r="R245">
            <v>699965.2173913049</v>
          </cell>
          <cell r="S245">
            <v>0</v>
          </cell>
          <cell r="T245">
            <v>2276486.310878715</v>
          </cell>
          <cell r="U245">
            <v>2276400</v>
          </cell>
          <cell r="V245">
            <v>2276400</v>
          </cell>
        </row>
        <row r="246">
          <cell r="C246" t="str">
            <v>10.0550.0494</v>
          </cell>
          <cell r="D246" t="str">
            <v>37.8D05.0494</v>
          </cell>
          <cell r="E246" t="str">
            <v>10.550</v>
          </cell>
          <cell r="F246" t="str">
            <v>Phẫu thuật cắt trĩ kinh điển có sử dụng dụng cụ hỗ trợ</v>
          </cell>
          <cell r="G246" t="str">
            <v>Phẫu thuật cắt trĩ kinh điển có sử dụng dụng cụ hỗ trợ</v>
          </cell>
          <cell r="H246" t="str">
            <v>Phẫu thuật cắt trĩ kinh điển có sử dụng dụng cụ hỗ trợ</v>
          </cell>
          <cell r="I246" t="str">
            <v>Phẫu thuật cắt trĩ kinh điển có sử dụng dụng cụ hỗ trợ</v>
          </cell>
          <cell r="J246" t="str">
            <v>C</v>
          </cell>
          <cell r="K246" t="str">
            <v>P2</v>
          </cell>
          <cell r="L246">
            <v>504</v>
          </cell>
          <cell r="M246">
            <v>504</v>
          </cell>
          <cell r="N246" t="str">
            <v xml:space="preserve">Phẫu thuật cắt trĩ hoặc điều trị nứt kẽ hậu môn hoặc điều trị áp xe rò hậu môn </v>
          </cell>
          <cell r="O246">
            <v>1576521.0934874101</v>
          </cell>
          <cell r="P246">
            <v>538434.78260869603</v>
          </cell>
          <cell r="Q246">
            <v>2115000</v>
          </cell>
          <cell r="R246">
            <v>699965.2173913049</v>
          </cell>
          <cell r="S246">
            <v>0</v>
          </cell>
          <cell r="T246">
            <v>2276486.310878715</v>
          </cell>
          <cell r="U246">
            <v>2276400</v>
          </cell>
          <cell r="V246">
            <v>2276400</v>
          </cell>
        </row>
        <row r="247">
          <cell r="C247" t="str">
            <v>10.0551.0494</v>
          </cell>
          <cell r="D247" t="str">
            <v>37.8D05.0494</v>
          </cell>
          <cell r="E247" t="str">
            <v>10.551</v>
          </cell>
          <cell r="F247" t="str">
            <v>Phẫu thuật lấy toàn bộ trĩ vòng</v>
          </cell>
          <cell r="G247" t="str">
            <v>Phẫu thuật lấy toàn bộ trĩ vòng</v>
          </cell>
          <cell r="H247" t="str">
            <v>Phẫu thuật lấy toàn bộ trĩ vòng</v>
          </cell>
          <cell r="I247" t="str">
            <v>Phẫu thuật lấy toàn bộ trĩ vòng</v>
          </cell>
          <cell r="J247" t="str">
            <v>B</v>
          </cell>
          <cell r="K247" t="str">
            <v>P1</v>
          </cell>
          <cell r="L247">
            <v>504</v>
          </cell>
          <cell r="M247">
            <v>504</v>
          </cell>
          <cell r="N247" t="str">
            <v xml:space="preserve">Phẫu thuật cắt trĩ hoặc điều trị nứt kẽ hậu môn hoặc điều trị áp xe rò hậu môn </v>
          </cell>
          <cell r="O247">
            <v>1576521.0934874101</v>
          </cell>
          <cell r="P247">
            <v>538434.78260869603</v>
          </cell>
          <cell r="Q247">
            <v>2115000</v>
          </cell>
          <cell r="R247">
            <v>699965.2173913049</v>
          </cell>
          <cell r="S247">
            <v>0</v>
          </cell>
          <cell r="T247">
            <v>2276486.310878715</v>
          </cell>
          <cell r="U247">
            <v>2276400</v>
          </cell>
          <cell r="V247">
            <v>2276400</v>
          </cell>
        </row>
        <row r="248">
          <cell r="C248" t="str">
            <v>10.0554.0494</v>
          </cell>
          <cell r="D248" t="str">
            <v>37.8D05.0494</v>
          </cell>
          <cell r="E248" t="str">
            <v>10.554</v>
          </cell>
          <cell r="F248" t="str">
            <v>Phẫu thuật khâu treo và triệt mạch trĩ (THD)</v>
          </cell>
          <cell r="G248" t="str">
            <v>Phẫu thuật khâu treo và triệt mạch trĩ (THD)</v>
          </cell>
          <cell r="H248" t="str">
            <v>Phẫu thuật khâu treo và triệt mạch trĩ (THD)</v>
          </cell>
          <cell r="I248" t="str">
            <v>Phẫu thuật khâu treo và triệt mạch trĩ (THD)</v>
          </cell>
          <cell r="J248" t="str">
            <v>B</v>
          </cell>
          <cell r="K248" t="str">
            <v>P2</v>
          </cell>
          <cell r="L248">
            <v>504</v>
          </cell>
          <cell r="M248">
            <v>504</v>
          </cell>
          <cell r="N248" t="str">
            <v xml:space="preserve">Phẫu thuật cắt trĩ hoặc điều trị nứt kẽ hậu môn hoặc điều trị áp xe rò hậu môn </v>
          </cell>
          <cell r="O248">
            <v>1576521.0934874101</v>
          </cell>
          <cell r="P248">
            <v>538434.78260869603</v>
          </cell>
          <cell r="Q248">
            <v>2115000</v>
          </cell>
          <cell r="R248">
            <v>699965.2173913049</v>
          </cell>
          <cell r="S248">
            <v>0</v>
          </cell>
          <cell r="T248">
            <v>2276486.310878715</v>
          </cell>
          <cell r="U248">
            <v>2276400</v>
          </cell>
          <cell r="V248">
            <v>2276400</v>
          </cell>
        </row>
        <row r="249">
          <cell r="C249" t="str">
            <v>10.0555.0494</v>
          </cell>
          <cell r="D249" t="str">
            <v>37.8D05.0494</v>
          </cell>
          <cell r="E249" t="str">
            <v>10.555</v>
          </cell>
          <cell r="F249" t="str">
            <v>Phẫu thuật chích, dẫn lưu áp xe cạnh hậu môn đơn giản</v>
          </cell>
          <cell r="G249" t="str">
            <v>Phẫu thuật chích, dẫn lưu áp xe cạnh hậu môn đơn giản</v>
          </cell>
          <cell r="H249" t="str">
            <v>Phẫu thuật chích, dẫn lưu áp xe cạnh hậu môn đơn giản</v>
          </cell>
          <cell r="I249" t="str">
            <v>Phẫu thuật chích, dẫn lưu áp xe cạnh hậu môn đơn giản</v>
          </cell>
          <cell r="J249" t="str">
            <v>C</v>
          </cell>
          <cell r="K249" t="str">
            <v>P2</v>
          </cell>
          <cell r="L249">
            <v>504</v>
          </cell>
          <cell r="M249">
            <v>504</v>
          </cell>
          <cell r="N249" t="str">
            <v xml:space="preserve">Phẫu thuật cắt trĩ hoặc điều trị nứt kẽ hậu môn hoặc điều trị áp xe rò hậu môn </v>
          </cell>
          <cell r="O249">
            <v>1576521.0934874101</v>
          </cell>
          <cell r="P249">
            <v>538434.78260869603</v>
          </cell>
          <cell r="Q249">
            <v>2115000</v>
          </cell>
          <cell r="R249">
            <v>699965.2173913049</v>
          </cell>
          <cell r="S249">
            <v>0</v>
          </cell>
          <cell r="T249">
            <v>2276486.310878715</v>
          </cell>
          <cell r="U249">
            <v>2276400</v>
          </cell>
          <cell r="V249">
            <v>2276400</v>
          </cell>
        </row>
        <row r="250">
          <cell r="C250" t="str">
            <v>10.0556.0494</v>
          </cell>
          <cell r="D250" t="str">
            <v>37.8D05.0494</v>
          </cell>
          <cell r="E250" t="str">
            <v>10.556</v>
          </cell>
          <cell r="F250" t="str">
            <v>Phẫu thuật điều trị áp xe hậu môn phức tạp</v>
          </cell>
          <cell r="G250" t="str">
            <v>Phẫu thuật điều trị áp xe hậu môn phức tạp</v>
          </cell>
          <cell r="H250" t="str">
            <v>Phẫu thuật điều trị áp xe hậu môn phức tạp</v>
          </cell>
          <cell r="I250" t="str">
            <v>Phẫu thuật điều trị áp xe hậu môn phức tạp</v>
          </cell>
          <cell r="J250" t="str">
            <v>B</v>
          </cell>
          <cell r="K250" t="str">
            <v>P1</v>
          </cell>
          <cell r="L250">
            <v>504</v>
          </cell>
          <cell r="M250">
            <v>504</v>
          </cell>
          <cell r="N250" t="str">
            <v xml:space="preserve">Phẫu thuật cắt trĩ hoặc điều trị nứt kẽ hậu môn hoặc điều trị áp xe rò hậu môn </v>
          </cell>
          <cell r="O250">
            <v>1576521.0934874101</v>
          </cell>
          <cell r="P250">
            <v>538434.78260869603</v>
          </cell>
          <cell r="Q250">
            <v>2115000</v>
          </cell>
          <cell r="R250">
            <v>699965.2173913049</v>
          </cell>
          <cell r="S250">
            <v>0</v>
          </cell>
          <cell r="T250">
            <v>2276486.310878715</v>
          </cell>
          <cell r="U250">
            <v>2276400</v>
          </cell>
          <cell r="V250">
            <v>2276400</v>
          </cell>
        </row>
        <row r="251">
          <cell r="C251" t="str">
            <v>10.0557.0494</v>
          </cell>
          <cell r="D251" t="str">
            <v>37.8D05.0494</v>
          </cell>
          <cell r="E251" t="str">
            <v>10.557</v>
          </cell>
          <cell r="F251" t="str">
            <v>Phẫu thuật điều trị rò hậu môn đơn giản</v>
          </cell>
          <cell r="G251" t="str">
            <v>Phẫu thuật điều trị rò hậu môn đơn giản</v>
          </cell>
          <cell r="H251" t="str">
            <v>Phẫu thuật điều trị rò hậu môn đơn giản</v>
          </cell>
          <cell r="I251" t="str">
            <v>Phẫu thuật điều trị rò hậu môn đơn giản</v>
          </cell>
          <cell r="J251" t="str">
            <v>A</v>
          </cell>
          <cell r="K251" t="str">
            <v>P2</v>
          </cell>
          <cell r="L251">
            <v>504</v>
          </cell>
          <cell r="M251">
            <v>504</v>
          </cell>
          <cell r="N251" t="str">
            <v xml:space="preserve">Phẫu thuật cắt trĩ hoặc điều trị nứt kẽ hậu môn hoặc điều trị áp xe rò hậu môn </v>
          </cell>
          <cell r="O251">
            <v>1576521.0934874101</v>
          </cell>
          <cell r="P251">
            <v>538434.78260869603</v>
          </cell>
          <cell r="Q251">
            <v>2115000</v>
          </cell>
          <cell r="R251">
            <v>699965.2173913049</v>
          </cell>
          <cell r="S251">
            <v>0</v>
          </cell>
          <cell r="T251">
            <v>2276486.310878715</v>
          </cell>
          <cell r="U251">
            <v>2276400</v>
          </cell>
          <cell r="V251">
            <v>2276400</v>
          </cell>
        </row>
        <row r="252">
          <cell r="C252" t="str">
            <v>10.0558.0494</v>
          </cell>
          <cell r="D252" t="str">
            <v>37.8D05.0494</v>
          </cell>
          <cell r="E252" t="str">
            <v>10.558</v>
          </cell>
          <cell r="F252" t="str">
            <v>Phẫu thuật điều trị rò hậu môn phức tạp</v>
          </cell>
          <cell r="G252" t="str">
            <v>Phẫu thuật điều trị rò hậu môn phức tạp</v>
          </cell>
          <cell r="H252" t="str">
            <v>Phẫu thuật điều trị rò hậu môn phức tạp</v>
          </cell>
          <cell r="I252" t="str">
            <v>Phẫu thuật điều trị rò hậu môn phức tạp</v>
          </cell>
          <cell r="J252" t="str">
            <v>A</v>
          </cell>
          <cell r="K252" t="str">
            <v>P1</v>
          </cell>
          <cell r="L252">
            <v>504</v>
          </cell>
          <cell r="M252">
            <v>504</v>
          </cell>
          <cell r="N252" t="str">
            <v xml:space="preserve">Phẫu thuật cắt trĩ hoặc điều trị nứt kẽ hậu môn hoặc điều trị áp xe rò hậu môn </v>
          </cell>
          <cell r="O252">
            <v>1576521.0934874101</v>
          </cell>
          <cell r="P252">
            <v>538434.78260869603</v>
          </cell>
          <cell r="Q252">
            <v>2115000</v>
          </cell>
          <cell r="R252">
            <v>699965.2173913049</v>
          </cell>
          <cell r="S252">
            <v>0</v>
          </cell>
          <cell r="T252">
            <v>2276486.310878715</v>
          </cell>
          <cell r="U252">
            <v>2276400</v>
          </cell>
          <cell r="V252">
            <v>2276400</v>
          </cell>
        </row>
        <row r="253">
          <cell r="C253" t="str">
            <v>10.0559.0494</v>
          </cell>
          <cell r="D253" t="str">
            <v>37.8D05.0494</v>
          </cell>
          <cell r="E253" t="str">
            <v>10.559</v>
          </cell>
          <cell r="F253" t="str">
            <v>Phẫu thuật điều trị rò hậu môn cắt cơ thắt trên chỉ chờ</v>
          </cell>
          <cell r="G253" t="str">
            <v>Phẫu thuật điều trị rò hậu môn cắt cơ thắt trên chỉ chờ</v>
          </cell>
          <cell r="H253" t="str">
            <v>Phẫu thuật điều trị rò hậu môn cắt cơ thắt trên chỉ chờ</v>
          </cell>
          <cell r="I253" t="str">
            <v>Phẫu thuật điều trị rò hậu môn cắt cơ thắt trên chỉ chờ</v>
          </cell>
          <cell r="J253" t="str">
            <v>A</v>
          </cell>
          <cell r="K253" t="str">
            <v>P1</v>
          </cell>
          <cell r="L253">
            <v>504</v>
          </cell>
          <cell r="M253">
            <v>504</v>
          </cell>
          <cell r="N253" t="str">
            <v xml:space="preserve">Phẫu thuật cắt trĩ hoặc điều trị nứt kẽ hậu môn hoặc điều trị áp xe rò hậu môn </v>
          </cell>
          <cell r="O253">
            <v>1576521.0934874101</v>
          </cell>
          <cell r="P253">
            <v>538434.78260869603</v>
          </cell>
          <cell r="Q253">
            <v>2115000</v>
          </cell>
          <cell r="R253">
            <v>699965.2173913049</v>
          </cell>
          <cell r="S253">
            <v>0</v>
          </cell>
          <cell r="T253">
            <v>2276486.310878715</v>
          </cell>
          <cell r="U253">
            <v>2276400</v>
          </cell>
          <cell r="V253">
            <v>2276400</v>
          </cell>
        </row>
        <row r="254">
          <cell r="C254" t="str">
            <v>10.0561.0494</v>
          </cell>
          <cell r="D254" t="str">
            <v>37.8D05.0494</v>
          </cell>
          <cell r="E254" t="str">
            <v>10.561</v>
          </cell>
          <cell r="F254" t="str">
            <v>Điều trị nứt kẽ hậu môn bằng cắt cơ tròn trong (vị trí 3h và 9h)</v>
          </cell>
          <cell r="G254" t="str">
            <v>Điều trị nứt kẽ hậu môn bằng cắt cơ tròn trong (vị trí 3h và 9h)</v>
          </cell>
          <cell r="H254" t="str">
            <v>Điều trị nứt kẽ hậu môn bằng cắt cơ tròn trong (vị trí 3h và 9h)</v>
          </cell>
          <cell r="I254" t="str">
            <v>Điều trị nứt kẽ hậu môn bằng cắt cơ tròn trong (vị trí 3 giờ và 9 giờ)</v>
          </cell>
          <cell r="J254" t="str">
            <v>C</v>
          </cell>
          <cell r="K254" t="str">
            <v>P2</v>
          </cell>
          <cell r="L254">
            <v>504</v>
          </cell>
          <cell r="M254">
            <v>504</v>
          </cell>
          <cell r="N254" t="str">
            <v xml:space="preserve">Phẫu thuật cắt trĩ hoặc điều trị nứt kẽ hậu môn hoặc điều trị áp xe rò hậu môn </v>
          </cell>
          <cell r="O254">
            <v>1576521.0934874101</v>
          </cell>
          <cell r="P254">
            <v>538434.78260869603</v>
          </cell>
          <cell r="Q254">
            <v>2115000</v>
          </cell>
          <cell r="R254">
            <v>699965.2173913049</v>
          </cell>
          <cell r="S254">
            <v>0</v>
          </cell>
          <cell r="T254">
            <v>2276486.310878715</v>
          </cell>
          <cell r="U254">
            <v>2276400</v>
          </cell>
          <cell r="V254">
            <v>2276400</v>
          </cell>
        </row>
        <row r="255">
          <cell r="C255" t="str">
            <v>10.0562.0494</v>
          </cell>
          <cell r="D255" t="str">
            <v>37.8D05.0494</v>
          </cell>
          <cell r="E255" t="str">
            <v>10.562</v>
          </cell>
          <cell r="F255" t="str">
            <v>Điều trị nứt kẽ hậu môn bằng cắt cơ tròn trong vị trí 6h, tạo hình hậu môn</v>
          </cell>
          <cell r="G255" t="str">
            <v>Điều trị nứt kẽ hậu môn bằng cắt cơ tròn trong vị trí 6h, tạo hình hậu môn</v>
          </cell>
          <cell r="H255" t="str">
            <v>Điều trị nứt kẽ hậu môn bằng cắt cơ tròn trong vị trí 6h, tạo hình hậu môn</v>
          </cell>
          <cell r="I255" t="str">
            <v>Điều trị nứt kẽ hậu môn bằng cắt cơ tròn trong vị trí 6 giờ, tạo hình hậu môn</v>
          </cell>
          <cell r="J255" t="str">
            <v>A</v>
          </cell>
          <cell r="K255" t="str">
            <v>P2</v>
          </cell>
          <cell r="L255">
            <v>504</v>
          </cell>
          <cell r="M255">
            <v>504</v>
          </cell>
          <cell r="N255" t="str">
            <v xml:space="preserve">Phẫu thuật cắt trĩ hoặc điều trị nứt kẽ hậu môn hoặc điều trị áp xe rò hậu môn </v>
          </cell>
          <cell r="O255">
            <v>1576521.0934874101</v>
          </cell>
          <cell r="P255">
            <v>538434.78260869603</v>
          </cell>
          <cell r="Q255">
            <v>2115000</v>
          </cell>
          <cell r="R255">
            <v>699965.2173913049</v>
          </cell>
          <cell r="S255">
            <v>0</v>
          </cell>
          <cell r="T255">
            <v>2276486.310878715</v>
          </cell>
          <cell r="U255">
            <v>2276400</v>
          </cell>
          <cell r="V255">
            <v>2276400</v>
          </cell>
        </row>
        <row r="256">
          <cell r="C256" t="str">
            <v>10.0563.0494</v>
          </cell>
          <cell r="D256" t="str">
            <v>37.8D05.0494</v>
          </cell>
          <cell r="E256" t="str">
            <v>10.563</v>
          </cell>
          <cell r="F256" t="str">
            <v>Điều trị hẹp hậu môn bằng cắt vòng xơ, tạo hình hậu môn</v>
          </cell>
          <cell r="G256" t="str">
            <v>Điều trị hẹp hậu môn bằng cắt vòng xơ, tạo hình hậu môn</v>
          </cell>
          <cell r="H256" t="str">
            <v>Điều trị hẹp hậu môn bằng cắt vòng xơ, tạo hình hậu môn</v>
          </cell>
          <cell r="I256" t="str">
            <v>Điều trị hẹp hậu môn bằng cắt vòng xơ, tạo hình hậu môn</v>
          </cell>
          <cell r="J256" t="str">
            <v>A</v>
          </cell>
          <cell r="K256" t="str">
            <v>P1</v>
          </cell>
          <cell r="L256">
            <v>504</v>
          </cell>
          <cell r="M256">
            <v>504</v>
          </cell>
          <cell r="N256" t="str">
            <v xml:space="preserve">Phẫu thuật cắt trĩ hoặc điều trị nứt kẽ hậu môn hoặc điều trị áp xe rò hậu môn </v>
          </cell>
          <cell r="O256">
            <v>1576521.0934874101</v>
          </cell>
          <cell r="P256">
            <v>538434.78260869603</v>
          </cell>
          <cell r="Q256">
            <v>2115000</v>
          </cell>
          <cell r="R256">
            <v>699965.2173913049</v>
          </cell>
          <cell r="S256">
            <v>0</v>
          </cell>
          <cell r="T256">
            <v>2276486.310878715</v>
          </cell>
          <cell r="U256">
            <v>2276400</v>
          </cell>
          <cell r="V256">
            <v>2276400</v>
          </cell>
        </row>
        <row r="257">
          <cell r="C257" t="str">
            <v>03.2744.0534</v>
          </cell>
          <cell r="D257" t="str">
            <v>37.8D05.0534</v>
          </cell>
          <cell r="E257" t="str">
            <v>3.2744</v>
          </cell>
          <cell r="F257" t="str">
            <v>Cắt cụt cánh tay do ung thư</v>
          </cell>
          <cell r="G257" t="str">
            <v>Cắt cụt cánh tay do ung thư</v>
          </cell>
          <cell r="H257" t="str">
            <v>Cắt cụt cánh tay do ung thư</v>
          </cell>
          <cell r="I257" t="str">
            <v>Cắt cụt cánh tay do ung thư</v>
          </cell>
          <cell r="J257" t="str">
            <v>B</v>
          </cell>
          <cell r="K257" t="str">
            <v>P1</v>
          </cell>
          <cell r="L257">
            <v>544</v>
          </cell>
          <cell r="M257">
            <v>544</v>
          </cell>
          <cell r="N257" t="str">
            <v xml:space="preserve">Phẫu thuật cắt cụt chi </v>
          </cell>
          <cell r="O257">
            <v>2477513.1236893502</v>
          </cell>
          <cell r="P257">
            <v>536869.56521739101</v>
          </cell>
          <cell r="Q257">
            <v>3014000</v>
          </cell>
          <cell r="R257">
            <v>697930.43478260841</v>
          </cell>
          <cell r="S257">
            <v>0</v>
          </cell>
          <cell r="T257">
            <v>3175443.5584719586</v>
          </cell>
          <cell r="U257">
            <v>3175400</v>
          </cell>
          <cell r="V257">
            <v>3175400</v>
          </cell>
        </row>
        <row r="258">
          <cell r="C258" t="str">
            <v>03.2745.0534</v>
          </cell>
          <cell r="D258" t="str">
            <v>37.8D05.0534</v>
          </cell>
          <cell r="E258" t="str">
            <v>3.2745</v>
          </cell>
          <cell r="F258" t="str">
            <v>Tháo khớp khuỷu tay do ung thư</v>
          </cell>
          <cell r="G258" t="str">
            <v>Tháo khớp khuỷu tay do ung thư</v>
          </cell>
          <cell r="H258" t="str">
            <v>Tháo khớp khuỷu tay do ung thư</v>
          </cell>
          <cell r="I258" t="str">
            <v>Tháo khớp khuỷu tay do ung thư</v>
          </cell>
          <cell r="J258" t="str">
            <v>B</v>
          </cell>
          <cell r="K258" t="str">
            <v>P1</v>
          </cell>
          <cell r="L258">
            <v>544</v>
          </cell>
          <cell r="M258">
            <v>544</v>
          </cell>
          <cell r="N258" t="str">
            <v xml:space="preserve">Phẫu thuật cắt cụt chi </v>
          </cell>
          <cell r="O258">
            <v>2477513.1236893502</v>
          </cell>
          <cell r="P258">
            <v>536869.56521739101</v>
          </cell>
          <cell r="Q258">
            <v>3014000</v>
          </cell>
          <cell r="R258">
            <v>697930.43478260841</v>
          </cell>
          <cell r="S258">
            <v>0</v>
          </cell>
          <cell r="T258">
            <v>3175443.5584719586</v>
          </cell>
          <cell r="U258">
            <v>3175400</v>
          </cell>
          <cell r="V258">
            <v>3175400</v>
          </cell>
        </row>
        <row r="259">
          <cell r="C259" t="str">
            <v>03.2746.0534</v>
          </cell>
          <cell r="D259" t="str">
            <v>37.8D05.0534</v>
          </cell>
          <cell r="E259" t="str">
            <v>3.2746</v>
          </cell>
          <cell r="F259" t="str">
            <v>Tháo khớp cổ tay do ung thư</v>
          </cell>
          <cell r="G259" t="str">
            <v>Tháo khớp cổ tay do ung thư</v>
          </cell>
          <cell r="H259" t="str">
            <v>Tháo khớp cổ tay do ung thư</v>
          </cell>
          <cell r="I259" t="str">
            <v>Tháo khớp cổ tay do ung thư</v>
          </cell>
          <cell r="J259" t="str">
            <v>B</v>
          </cell>
          <cell r="K259" t="str">
            <v>P1</v>
          </cell>
          <cell r="L259">
            <v>544</v>
          </cell>
          <cell r="M259">
            <v>544</v>
          </cell>
          <cell r="N259" t="str">
            <v xml:space="preserve">Phẫu thuật cắt cụt chi </v>
          </cell>
          <cell r="O259">
            <v>2477513.1236893502</v>
          </cell>
          <cell r="P259">
            <v>536869.56521739101</v>
          </cell>
          <cell r="Q259">
            <v>3014000</v>
          </cell>
          <cell r="R259">
            <v>697930.43478260841</v>
          </cell>
          <cell r="S259">
            <v>0</v>
          </cell>
          <cell r="T259">
            <v>3175443.5584719586</v>
          </cell>
          <cell r="U259">
            <v>3175400</v>
          </cell>
          <cell r="V259">
            <v>3175400</v>
          </cell>
        </row>
        <row r="260">
          <cell r="C260" t="str">
            <v>03.2747.0534</v>
          </cell>
          <cell r="D260" t="str">
            <v>37.8D05.0534</v>
          </cell>
          <cell r="E260" t="str">
            <v>3.2747</v>
          </cell>
          <cell r="F260" t="str">
            <v>Tháo khớp háng do ung thư chi dưới</v>
          </cell>
          <cell r="G260" t="str">
            <v>Tháo khớp háng do ung thư chi dưới</v>
          </cell>
          <cell r="H260" t="str">
            <v>Tháo khớp háng do ung thư chi dưới</v>
          </cell>
          <cell r="I260" t="str">
            <v>Tháo khớp háng do ung thư chi dưới</v>
          </cell>
          <cell r="J260" t="str">
            <v>B</v>
          </cell>
          <cell r="K260" t="str">
            <v>P1</v>
          </cell>
          <cell r="L260">
            <v>544</v>
          </cell>
          <cell r="M260">
            <v>544</v>
          </cell>
          <cell r="N260" t="str">
            <v xml:space="preserve">Phẫu thuật cắt cụt chi </v>
          </cell>
          <cell r="O260">
            <v>2477513.1236893502</v>
          </cell>
          <cell r="P260">
            <v>536869.56521739101</v>
          </cell>
          <cell r="Q260">
            <v>3014000</v>
          </cell>
          <cell r="R260">
            <v>697930.43478260841</v>
          </cell>
          <cell r="S260">
            <v>0</v>
          </cell>
          <cell r="T260">
            <v>3175443.5584719586</v>
          </cell>
          <cell r="U260">
            <v>3175400</v>
          </cell>
          <cell r="V260">
            <v>3175400</v>
          </cell>
        </row>
        <row r="261">
          <cell r="C261" t="str">
            <v>03.2748.0534</v>
          </cell>
          <cell r="D261" t="str">
            <v>37.8D05.0534</v>
          </cell>
          <cell r="E261" t="str">
            <v>3.2748</v>
          </cell>
          <cell r="F261" t="str">
            <v>Căt cụt cẳng chân do ung thư</v>
          </cell>
          <cell r="G261" t="str">
            <v>Căt cụt cẳng chân do ung thư</v>
          </cell>
          <cell r="H261" t="str">
            <v>Căt cụt cẳng chân do ung thư</v>
          </cell>
          <cell r="I261" t="str">
            <v>Căt cụt cẳng chân do ung thư</v>
          </cell>
          <cell r="J261" t="str">
            <v>B</v>
          </cell>
          <cell r="K261" t="str">
            <v>P1</v>
          </cell>
          <cell r="L261">
            <v>544</v>
          </cell>
          <cell r="M261">
            <v>544</v>
          </cell>
          <cell r="N261" t="str">
            <v xml:space="preserve">Phẫu thuật cắt cụt chi </v>
          </cell>
          <cell r="O261">
            <v>2477513.1236893502</v>
          </cell>
          <cell r="P261">
            <v>536869.56521739101</v>
          </cell>
          <cell r="Q261">
            <v>3014000</v>
          </cell>
          <cell r="R261">
            <v>697930.43478260841</v>
          </cell>
          <cell r="S261">
            <v>0</v>
          </cell>
          <cell r="T261">
            <v>3175443.5584719586</v>
          </cell>
          <cell r="U261">
            <v>3175400</v>
          </cell>
          <cell r="V261">
            <v>3175400</v>
          </cell>
        </row>
        <row r="262">
          <cell r="C262" t="str">
            <v>03.2749.0534</v>
          </cell>
          <cell r="D262" t="str">
            <v>37.8D05.0534</v>
          </cell>
          <cell r="E262" t="str">
            <v>3.2749</v>
          </cell>
          <cell r="F262" t="str">
            <v>Cắt cụt đùi do ung thư chi dưới</v>
          </cell>
          <cell r="G262" t="str">
            <v>Cắt cụt đùi do ung thư chi dưới</v>
          </cell>
          <cell r="H262" t="str">
            <v>Cắt cụt đùi do ung thư chi dưới</v>
          </cell>
          <cell r="I262" t="str">
            <v>Cắt cụt đùi do ung thư chi dưới</v>
          </cell>
          <cell r="J262" t="str">
            <v>B</v>
          </cell>
          <cell r="K262" t="str">
            <v>P1</v>
          </cell>
          <cell r="L262">
            <v>544</v>
          </cell>
          <cell r="M262">
            <v>544</v>
          </cell>
          <cell r="N262" t="str">
            <v xml:space="preserve">Phẫu thuật cắt cụt chi </v>
          </cell>
          <cell r="O262">
            <v>2477513.1236893502</v>
          </cell>
          <cell r="P262">
            <v>536869.56521739101</v>
          </cell>
          <cell r="Q262">
            <v>3014000</v>
          </cell>
          <cell r="R262">
            <v>697930.43478260841</v>
          </cell>
          <cell r="S262">
            <v>0</v>
          </cell>
          <cell r="T262">
            <v>3175443.5584719586</v>
          </cell>
          <cell r="U262">
            <v>3175400</v>
          </cell>
          <cell r="V262">
            <v>3175400</v>
          </cell>
        </row>
        <row r="263">
          <cell r="C263" t="str">
            <v>03.2750.0534</v>
          </cell>
          <cell r="D263" t="str">
            <v>37.8D05.0534</v>
          </cell>
          <cell r="E263" t="str">
            <v>3.2750</v>
          </cell>
          <cell r="F263" t="str">
            <v>Tháo khớp gối do ung thư</v>
          </cell>
          <cell r="G263" t="str">
            <v>Tháo khớp gối do ung thư</v>
          </cell>
          <cell r="H263" t="str">
            <v>Tháo khớp gối do ung thư</v>
          </cell>
          <cell r="I263" t="str">
            <v>Tháo khớp gối do ung thư</v>
          </cell>
          <cell r="J263" t="str">
            <v>B</v>
          </cell>
          <cell r="K263" t="str">
            <v>P1</v>
          </cell>
          <cell r="L263">
            <v>544</v>
          </cell>
          <cell r="M263">
            <v>544</v>
          </cell>
          <cell r="N263" t="str">
            <v xml:space="preserve">Phẫu thuật cắt cụt chi </v>
          </cell>
          <cell r="O263">
            <v>2477513.1236893502</v>
          </cell>
          <cell r="P263">
            <v>536869.56521739101</v>
          </cell>
          <cell r="Q263">
            <v>3014000</v>
          </cell>
          <cell r="R263">
            <v>697930.43478260841</v>
          </cell>
          <cell r="S263">
            <v>0</v>
          </cell>
          <cell r="T263">
            <v>3175443.5584719586</v>
          </cell>
          <cell r="U263">
            <v>3175400</v>
          </cell>
          <cell r="V263">
            <v>3175400</v>
          </cell>
        </row>
        <row r="264">
          <cell r="C264" t="str">
            <v>03.2759.0534</v>
          </cell>
          <cell r="D264" t="str">
            <v>37.8D05.0534</v>
          </cell>
          <cell r="E264" t="str">
            <v>3.2759</v>
          </cell>
          <cell r="F264" t="str">
            <v>Cắt chi và vét hạch do ung thư</v>
          </cell>
          <cell r="G264" t="str">
            <v>Cắt chi và vét hạch do ung thư</v>
          </cell>
          <cell r="H264" t="str">
            <v>Cắt chi và vét hạch do ung thư</v>
          </cell>
          <cell r="I264" t="str">
            <v>Cắt chi và vét hạch do ung thư</v>
          </cell>
          <cell r="J264" t="str">
            <v>B</v>
          </cell>
          <cell r="K264" t="str">
            <v>P1</v>
          </cell>
          <cell r="L264">
            <v>544</v>
          </cell>
          <cell r="M264">
            <v>544</v>
          </cell>
          <cell r="N264" t="str">
            <v xml:space="preserve">Phẫu thuật cắt cụt chi </v>
          </cell>
          <cell r="O264">
            <v>2477513.1236893502</v>
          </cell>
          <cell r="P264">
            <v>536869.56521739101</v>
          </cell>
          <cell r="Q264">
            <v>3014000</v>
          </cell>
          <cell r="R264">
            <v>697930.43478260841</v>
          </cell>
          <cell r="S264">
            <v>0</v>
          </cell>
          <cell r="T264">
            <v>3175443.5584719586</v>
          </cell>
          <cell r="U264">
            <v>3175400</v>
          </cell>
          <cell r="V264">
            <v>3175400</v>
          </cell>
        </row>
        <row r="265">
          <cell r="C265" t="str">
            <v>03.3648.0534</v>
          </cell>
          <cell r="D265" t="str">
            <v>37.8D05.0534</v>
          </cell>
          <cell r="E265" t="str">
            <v>3.3648</v>
          </cell>
          <cell r="F265" t="str">
            <v>Tháo khớp vai</v>
          </cell>
          <cell r="G265" t="str">
            <v>Tháo khớp vai</v>
          </cell>
          <cell r="H265" t="str">
            <v>Tháo khớp vai</v>
          </cell>
          <cell r="I265" t="str">
            <v>Tháo khớp vai</v>
          </cell>
          <cell r="J265" t="str">
            <v>B</v>
          </cell>
          <cell r="K265" t="str">
            <v>P1</v>
          </cell>
          <cell r="L265">
            <v>544</v>
          </cell>
          <cell r="M265">
            <v>544</v>
          </cell>
          <cell r="N265" t="str">
            <v xml:space="preserve">Phẫu thuật cắt cụt chi </v>
          </cell>
          <cell r="O265">
            <v>2477513.1236893502</v>
          </cell>
          <cell r="P265">
            <v>536869.56521739101</v>
          </cell>
          <cell r="Q265">
            <v>3014000</v>
          </cell>
          <cell r="R265">
            <v>697930.43478260841</v>
          </cell>
          <cell r="S265">
            <v>0</v>
          </cell>
          <cell r="T265">
            <v>3175443.5584719586</v>
          </cell>
          <cell r="U265">
            <v>3175400</v>
          </cell>
          <cell r="V265">
            <v>3175400</v>
          </cell>
        </row>
        <row r="266">
          <cell r="C266" t="str">
            <v>03.3668.0534</v>
          </cell>
          <cell r="D266" t="str">
            <v>37.8D05.0534</v>
          </cell>
          <cell r="E266" t="str">
            <v>3.3668</v>
          </cell>
          <cell r="F266" t="str">
            <v>Cắt đoạn khớp khuỷu</v>
          </cell>
          <cell r="G266" t="str">
            <v>Cắt đoạn khớp khuỷu</v>
          </cell>
          <cell r="H266" t="str">
            <v>Cắt đoạn khớp khuỷu</v>
          </cell>
          <cell r="I266" t="str">
            <v>Cắt đoạn khớp khuỷu</v>
          </cell>
          <cell r="J266" t="str">
            <v>B</v>
          </cell>
          <cell r="K266" t="str">
            <v>P2</v>
          </cell>
          <cell r="L266">
            <v>544</v>
          </cell>
          <cell r="M266">
            <v>544</v>
          </cell>
          <cell r="N266" t="str">
            <v xml:space="preserve">Phẫu thuật cắt cụt chi </v>
          </cell>
          <cell r="O266">
            <v>2477513.1236893502</v>
          </cell>
          <cell r="P266">
            <v>536869.56521739101</v>
          </cell>
          <cell r="Q266">
            <v>3014000</v>
          </cell>
          <cell r="R266">
            <v>697930.43478260841</v>
          </cell>
          <cell r="S266">
            <v>0</v>
          </cell>
          <cell r="T266">
            <v>3175443.5584719586</v>
          </cell>
          <cell r="U266">
            <v>3175400</v>
          </cell>
          <cell r="V266">
            <v>3175400</v>
          </cell>
        </row>
        <row r="267">
          <cell r="C267" t="str">
            <v>03.3680.0534</v>
          </cell>
          <cell r="D267" t="str">
            <v>37.8D05.0534</v>
          </cell>
          <cell r="E267" t="str">
            <v>3.3680</v>
          </cell>
          <cell r="F267" t="str">
            <v>Cắt cụt cánh tay</v>
          </cell>
          <cell r="G267" t="str">
            <v>Cắt cụt cánh tay</v>
          </cell>
          <cell r="H267" t="str">
            <v>Cắt cụt cánh tay</v>
          </cell>
          <cell r="I267" t="str">
            <v>Cắt cụt cánh tay</v>
          </cell>
          <cell r="J267" t="str">
            <v>B</v>
          </cell>
          <cell r="K267" t="str">
            <v>P3</v>
          </cell>
          <cell r="L267">
            <v>544</v>
          </cell>
          <cell r="M267">
            <v>544</v>
          </cell>
          <cell r="N267" t="str">
            <v xml:space="preserve">Phẫu thuật cắt cụt chi </v>
          </cell>
          <cell r="O267">
            <v>2477513.1236893502</v>
          </cell>
          <cell r="P267">
            <v>536869.56521739101</v>
          </cell>
          <cell r="Q267">
            <v>3014000</v>
          </cell>
          <cell r="R267">
            <v>697930.43478260841</v>
          </cell>
          <cell r="S267">
            <v>0</v>
          </cell>
          <cell r="T267">
            <v>3175443.5584719586</v>
          </cell>
          <cell r="U267">
            <v>3175400</v>
          </cell>
          <cell r="V267">
            <v>3175400</v>
          </cell>
        </row>
        <row r="268">
          <cell r="C268" t="str">
            <v>03.3681.0534</v>
          </cell>
          <cell r="D268" t="str">
            <v>37.8D05.0534</v>
          </cell>
          <cell r="E268" t="str">
            <v>3.3681</v>
          </cell>
          <cell r="F268" t="str">
            <v>Tháo khớp khuỷu</v>
          </cell>
          <cell r="G268" t="str">
            <v>Tháo khớp khuỷu</v>
          </cell>
          <cell r="H268" t="str">
            <v>Tháo khớp khuỷu</v>
          </cell>
          <cell r="I268" t="str">
            <v>Tháo khớp khuỷu</v>
          </cell>
          <cell r="J268" t="str">
            <v>B</v>
          </cell>
          <cell r="K268" t="str">
            <v>P3</v>
          </cell>
          <cell r="L268">
            <v>544</v>
          </cell>
          <cell r="M268">
            <v>544</v>
          </cell>
          <cell r="N268" t="str">
            <v xml:space="preserve">Phẫu thuật cắt cụt chi </v>
          </cell>
          <cell r="O268">
            <v>2477513.1236893502</v>
          </cell>
          <cell r="P268">
            <v>536869.56521739101</v>
          </cell>
          <cell r="Q268">
            <v>3014000</v>
          </cell>
          <cell r="R268">
            <v>697930.43478260841</v>
          </cell>
          <cell r="S268">
            <v>0</v>
          </cell>
          <cell r="T268">
            <v>3175443.5584719586</v>
          </cell>
          <cell r="U268">
            <v>3175400</v>
          </cell>
          <cell r="V268">
            <v>3175400</v>
          </cell>
        </row>
        <row r="269">
          <cell r="C269" t="str">
            <v>03.3682.0534</v>
          </cell>
          <cell r="D269" t="str">
            <v>37.8D05.0534</v>
          </cell>
          <cell r="E269" t="str">
            <v>3.3682</v>
          </cell>
          <cell r="F269" t="str">
            <v>Cắt cụt cẳng tay</v>
          </cell>
          <cell r="G269" t="str">
            <v>Cắt cụt cẳng tay</v>
          </cell>
          <cell r="H269" t="str">
            <v>Cắt cụt cẳng tay</v>
          </cell>
          <cell r="I269" t="str">
            <v>Cắt cụt cẳng tay</v>
          </cell>
          <cell r="J269" t="str">
            <v>B</v>
          </cell>
          <cell r="K269" t="str">
            <v>P2</v>
          </cell>
          <cell r="L269">
            <v>544</v>
          </cell>
          <cell r="M269">
            <v>544</v>
          </cell>
          <cell r="N269" t="str">
            <v xml:space="preserve">Phẫu thuật cắt cụt chi </v>
          </cell>
          <cell r="O269">
            <v>2477513.1236893502</v>
          </cell>
          <cell r="P269">
            <v>536869.56521739101</v>
          </cell>
          <cell r="Q269">
            <v>3014000</v>
          </cell>
          <cell r="R269">
            <v>697930.43478260841</v>
          </cell>
          <cell r="S269">
            <v>0</v>
          </cell>
          <cell r="T269">
            <v>3175443.5584719586</v>
          </cell>
          <cell r="U269">
            <v>3175400</v>
          </cell>
          <cell r="V269">
            <v>3175400</v>
          </cell>
        </row>
        <row r="270">
          <cell r="C270" t="str">
            <v>03.3683.0534</v>
          </cell>
          <cell r="D270" t="str">
            <v>37.8D05.0534</v>
          </cell>
          <cell r="E270" t="str">
            <v>3.3683</v>
          </cell>
          <cell r="F270" t="str">
            <v>Tháo khớp cổ tay</v>
          </cell>
          <cell r="G270" t="str">
            <v>Tháo khớp cổ tay</v>
          </cell>
          <cell r="H270" t="str">
            <v>Tháo khớp cổ tay</v>
          </cell>
          <cell r="I270" t="str">
            <v>Tháo khớp cổ tay</v>
          </cell>
          <cell r="J270" t="str">
            <v>B</v>
          </cell>
          <cell r="K270" t="str">
            <v>P2</v>
          </cell>
          <cell r="L270">
            <v>544</v>
          </cell>
          <cell r="M270">
            <v>544</v>
          </cell>
          <cell r="N270" t="str">
            <v xml:space="preserve">Phẫu thuật cắt cụt chi </v>
          </cell>
          <cell r="O270">
            <v>2477513.1236893502</v>
          </cell>
          <cell r="P270">
            <v>536869.56521739101</v>
          </cell>
          <cell r="Q270">
            <v>3014000</v>
          </cell>
          <cell r="R270">
            <v>697930.43478260841</v>
          </cell>
          <cell r="S270">
            <v>0</v>
          </cell>
          <cell r="T270">
            <v>3175443.5584719586</v>
          </cell>
          <cell r="U270">
            <v>3175400</v>
          </cell>
          <cell r="V270">
            <v>3175400</v>
          </cell>
        </row>
        <row r="271">
          <cell r="C271" t="str">
            <v>03.3723.0534</v>
          </cell>
          <cell r="D271" t="str">
            <v>37.8D05.0534</v>
          </cell>
          <cell r="E271" t="str">
            <v>3.3723</v>
          </cell>
          <cell r="F271" t="str">
            <v>Tháo khớp háng</v>
          </cell>
          <cell r="G271" t="str">
            <v>Tháo khớp háng</v>
          </cell>
          <cell r="H271" t="str">
            <v>Tháo khớp háng</v>
          </cell>
          <cell r="I271" t="str">
            <v>Tháo khớp háng</v>
          </cell>
          <cell r="J271" t="str">
            <v>B</v>
          </cell>
          <cell r="K271" t="str">
            <v>P1</v>
          </cell>
          <cell r="L271">
            <v>544</v>
          </cell>
          <cell r="M271">
            <v>544</v>
          </cell>
          <cell r="N271" t="str">
            <v xml:space="preserve">Phẫu thuật cắt cụt chi </v>
          </cell>
          <cell r="O271">
            <v>2477513.1236893502</v>
          </cell>
          <cell r="P271">
            <v>536869.56521739101</v>
          </cell>
          <cell r="Q271">
            <v>3014000</v>
          </cell>
          <cell r="R271">
            <v>697930.43478260841</v>
          </cell>
          <cell r="S271">
            <v>0</v>
          </cell>
          <cell r="T271">
            <v>3175443.5584719586</v>
          </cell>
          <cell r="U271">
            <v>3175400</v>
          </cell>
          <cell r="V271">
            <v>3175400</v>
          </cell>
        </row>
        <row r="272">
          <cell r="C272" t="str">
            <v>03.3726.0534</v>
          </cell>
          <cell r="D272" t="str">
            <v>37.8D05.0534</v>
          </cell>
          <cell r="E272" t="str">
            <v>3.3726</v>
          </cell>
          <cell r="F272" t="str">
            <v>Phẫu thuật cắt cụt đùi</v>
          </cell>
          <cell r="G272" t="str">
            <v>Phẫu thuật cắt cụt đùi</v>
          </cell>
          <cell r="H272" t="str">
            <v>Phẫu thuật cắt cụt đùi</v>
          </cell>
          <cell r="I272" t="str">
            <v>Phẫu thuật cắt cụt đùi</v>
          </cell>
          <cell r="J272" t="str">
            <v>B</v>
          </cell>
          <cell r="K272" t="str">
            <v>P2</v>
          </cell>
          <cell r="L272">
            <v>544</v>
          </cell>
          <cell r="M272">
            <v>544</v>
          </cell>
          <cell r="N272" t="str">
            <v xml:space="preserve">Phẫu thuật cắt cụt chi </v>
          </cell>
          <cell r="O272">
            <v>2477513.1236893502</v>
          </cell>
          <cell r="P272">
            <v>536869.56521739101</v>
          </cell>
          <cell r="Q272">
            <v>3014000</v>
          </cell>
          <cell r="R272">
            <v>697930.43478260841</v>
          </cell>
          <cell r="S272">
            <v>0</v>
          </cell>
          <cell r="T272">
            <v>3175443.5584719586</v>
          </cell>
          <cell r="U272">
            <v>3175400</v>
          </cell>
          <cell r="V272">
            <v>3175400</v>
          </cell>
        </row>
        <row r="273">
          <cell r="C273" t="str">
            <v>03.3740.0534</v>
          </cell>
          <cell r="D273" t="str">
            <v>37.8D05.0534</v>
          </cell>
          <cell r="E273" t="str">
            <v>3.3740</v>
          </cell>
          <cell r="F273" t="str">
            <v>Cắt cụt dưới mấu chuyển xương đùi</v>
          </cell>
          <cell r="G273" t="str">
            <v>Cắt cụt dưới mấu chuyển xương đùi</v>
          </cell>
          <cell r="H273" t="str">
            <v>Cắt cụt dưới mấu chuyển xương đùi</v>
          </cell>
          <cell r="I273" t="str">
            <v>Cắt cụt dưới mấu chuyển xương đùi</v>
          </cell>
          <cell r="J273" t="str">
            <v>B</v>
          </cell>
          <cell r="K273" t="str">
            <v>P1</v>
          </cell>
          <cell r="L273">
            <v>544</v>
          </cell>
          <cell r="M273">
            <v>544</v>
          </cell>
          <cell r="N273" t="str">
            <v xml:space="preserve">Phẫu thuật cắt cụt chi </v>
          </cell>
          <cell r="O273">
            <v>2477513.1236893502</v>
          </cell>
          <cell r="P273">
            <v>536869.56521739101</v>
          </cell>
          <cell r="Q273">
            <v>3014000</v>
          </cell>
          <cell r="R273">
            <v>697930.43478260841</v>
          </cell>
          <cell r="S273">
            <v>0</v>
          </cell>
          <cell r="T273">
            <v>3175443.5584719586</v>
          </cell>
          <cell r="U273">
            <v>3175400</v>
          </cell>
          <cell r="V273">
            <v>3175400</v>
          </cell>
        </row>
        <row r="274">
          <cell r="C274" t="str">
            <v>03.3755.0534</v>
          </cell>
          <cell r="D274" t="str">
            <v>37.8D05.0534</v>
          </cell>
          <cell r="E274" t="str">
            <v>3.3755</v>
          </cell>
          <cell r="F274" t="str">
            <v>Tháo khớp gối</v>
          </cell>
          <cell r="G274" t="str">
            <v>Tháo khớp gối</v>
          </cell>
          <cell r="H274" t="str">
            <v>Tháo khớp gối</v>
          </cell>
          <cell r="I274" t="str">
            <v>Tháo khớp gối</v>
          </cell>
          <cell r="J274" t="str">
            <v>C</v>
          </cell>
          <cell r="K274" t="str">
            <v>P2</v>
          </cell>
          <cell r="L274">
            <v>544</v>
          </cell>
          <cell r="M274">
            <v>544</v>
          </cell>
          <cell r="N274" t="str">
            <v xml:space="preserve">Phẫu thuật cắt cụt chi </v>
          </cell>
          <cell r="O274">
            <v>2477513.1236893502</v>
          </cell>
          <cell r="P274">
            <v>536869.56521739101</v>
          </cell>
          <cell r="Q274">
            <v>3014000</v>
          </cell>
          <cell r="R274">
            <v>697930.43478260841</v>
          </cell>
          <cell r="S274">
            <v>0</v>
          </cell>
          <cell r="T274">
            <v>3175443.5584719586</v>
          </cell>
          <cell r="U274">
            <v>3175400</v>
          </cell>
          <cell r="V274">
            <v>3175400</v>
          </cell>
        </row>
        <row r="275">
          <cell r="C275" t="str">
            <v>03.3775.0534</v>
          </cell>
          <cell r="D275" t="str">
            <v>37.8D05.0534</v>
          </cell>
          <cell r="E275" t="str">
            <v>3.3775</v>
          </cell>
          <cell r="F275" t="str">
            <v>Cắt cụt cẳng chân</v>
          </cell>
          <cell r="G275" t="str">
            <v>Cắt cụt cẳng chân</v>
          </cell>
          <cell r="H275" t="str">
            <v>Cắt cụt cẳng chân</v>
          </cell>
          <cell r="I275" t="str">
            <v>Cắt cụt cẳng chân</v>
          </cell>
          <cell r="J275" t="str">
            <v>B</v>
          </cell>
          <cell r="K275" t="str">
            <v>P2</v>
          </cell>
          <cell r="L275">
            <v>544</v>
          </cell>
          <cell r="M275">
            <v>544</v>
          </cell>
          <cell r="N275" t="str">
            <v xml:space="preserve">Phẫu thuật cắt cụt chi </v>
          </cell>
          <cell r="O275">
            <v>2477513.1236893502</v>
          </cell>
          <cell r="P275">
            <v>536869.56521739101</v>
          </cell>
          <cell r="Q275">
            <v>3014000</v>
          </cell>
          <cell r="R275">
            <v>697930.43478260841</v>
          </cell>
          <cell r="S275">
            <v>0</v>
          </cell>
          <cell r="T275">
            <v>3175443.5584719586</v>
          </cell>
          <cell r="U275">
            <v>3175400</v>
          </cell>
          <cell r="V275">
            <v>3175400</v>
          </cell>
        </row>
        <row r="276">
          <cell r="C276" t="str">
            <v>03.3792.0534</v>
          </cell>
          <cell r="D276" t="str">
            <v>37.8D05.0534</v>
          </cell>
          <cell r="E276" t="str">
            <v>3.3792</v>
          </cell>
          <cell r="F276" t="str">
            <v>Tháo một nửa bàn chân trước</v>
          </cell>
          <cell r="G276" t="str">
            <v>Tháo một nửa bàn chân trước</v>
          </cell>
          <cell r="H276" t="str">
            <v>Tháo một nửa bàn chân trước</v>
          </cell>
          <cell r="I276" t="str">
            <v>Tháo một nửa bàn chân trước</v>
          </cell>
          <cell r="J276" t="str">
            <v>B</v>
          </cell>
          <cell r="K276" t="str">
            <v>P2</v>
          </cell>
          <cell r="L276">
            <v>544</v>
          </cell>
          <cell r="M276">
            <v>544</v>
          </cell>
          <cell r="N276" t="str">
            <v xml:space="preserve">Phẫu thuật cắt cụt chi </v>
          </cell>
          <cell r="O276">
            <v>2477513.1236893502</v>
          </cell>
          <cell r="P276">
            <v>536869.56521739101</v>
          </cell>
          <cell r="Q276">
            <v>3014000</v>
          </cell>
          <cell r="R276">
            <v>697930.43478260841</v>
          </cell>
          <cell r="S276">
            <v>0</v>
          </cell>
          <cell r="T276">
            <v>3175443.5584719586</v>
          </cell>
          <cell r="U276">
            <v>3175400</v>
          </cell>
          <cell r="V276">
            <v>3175400</v>
          </cell>
        </row>
        <row r="277">
          <cell r="C277" t="str">
            <v>03.3795.0534</v>
          </cell>
          <cell r="D277" t="str">
            <v>37.8D05.0534</v>
          </cell>
          <cell r="E277" t="str">
            <v>3.3795</v>
          </cell>
          <cell r="F277" t="str">
            <v>Tháo khớp cổ chân</v>
          </cell>
          <cell r="G277" t="str">
            <v>Tháo khớp cổ chân</v>
          </cell>
          <cell r="H277" t="str">
            <v>Tháo khớp cổ chân</v>
          </cell>
          <cell r="I277" t="str">
            <v>Tháo khớp cổ chân</v>
          </cell>
          <cell r="J277" t="str">
            <v>B</v>
          </cell>
          <cell r="K277" t="str">
            <v>P2</v>
          </cell>
          <cell r="L277">
            <v>544</v>
          </cell>
          <cell r="M277">
            <v>544</v>
          </cell>
          <cell r="N277" t="str">
            <v xml:space="preserve">Phẫu thuật cắt cụt chi </v>
          </cell>
          <cell r="O277">
            <v>2477513.1236893502</v>
          </cell>
          <cell r="P277">
            <v>536869.56521739101</v>
          </cell>
          <cell r="Q277">
            <v>3014000</v>
          </cell>
          <cell r="R277">
            <v>697930.43478260841</v>
          </cell>
          <cell r="S277">
            <v>0</v>
          </cell>
          <cell r="T277">
            <v>3175443.5584719586</v>
          </cell>
          <cell r="U277">
            <v>3175400</v>
          </cell>
          <cell r="V277">
            <v>3175400</v>
          </cell>
        </row>
        <row r="278">
          <cell r="C278" t="str">
            <v>03.3796.0534</v>
          </cell>
          <cell r="D278" t="str">
            <v>37.8D05.0534</v>
          </cell>
          <cell r="E278" t="str">
            <v>3.3796</v>
          </cell>
          <cell r="F278" t="str">
            <v>Tháo khớp kiểu Pirogoff</v>
          </cell>
          <cell r="G278" t="str">
            <v>Tháo khớp kiểu Pirogoff</v>
          </cell>
          <cell r="H278" t="str">
            <v>Tháo khớp kiểu Pirogoff</v>
          </cell>
          <cell r="I278" t="str">
            <v>Tháo khớp kiểu Pirogoff</v>
          </cell>
          <cell r="J278" t="str">
            <v>B</v>
          </cell>
          <cell r="K278" t="str">
            <v>P2</v>
          </cell>
          <cell r="L278">
            <v>544</v>
          </cell>
          <cell r="M278">
            <v>544</v>
          </cell>
          <cell r="N278" t="str">
            <v xml:space="preserve">Phẫu thuật cắt cụt chi </v>
          </cell>
          <cell r="O278">
            <v>2477513.1236893502</v>
          </cell>
          <cell r="P278">
            <v>536869.56521739101</v>
          </cell>
          <cell r="Q278">
            <v>3014000</v>
          </cell>
          <cell r="R278">
            <v>697930.43478260841</v>
          </cell>
          <cell r="S278">
            <v>0</v>
          </cell>
          <cell r="T278">
            <v>3175443.5584719586</v>
          </cell>
          <cell r="U278">
            <v>3175400</v>
          </cell>
          <cell r="V278">
            <v>3175400</v>
          </cell>
        </row>
        <row r="279">
          <cell r="C279" t="str">
            <v>10.0863.0534</v>
          </cell>
          <cell r="D279" t="str">
            <v>37.8D05.0534</v>
          </cell>
          <cell r="E279" t="str">
            <v>10.863</v>
          </cell>
          <cell r="F279" t="str">
            <v>Phẫu thuật cắt cụt cẳng tay, cánh tay</v>
          </cell>
          <cell r="G279" t="str">
            <v>Phẫu thuật cắt cụt cẳng tay, cánh tay</v>
          </cell>
          <cell r="H279" t="str">
            <v>Phẫu thuật cắt cụt cẳng tay, cánh tay</v>
          </cell>
          <cell r="I279" t="str">
            <v>Phẫu thuật cắt cụt cẳng tay, cánh tay</v>
          </cell>
          <cell r="J279" t="str">
            <v>C</v>
          </cell>
          <cell r="K279" t="str">
            <v>P2</v>
          </cell>
          <cell r="L279">
            <v>544</v>
          </cell>
          <cell r="M279">
            <v>544</v>
          </cell>
          <cell r="N279" t="str">
            <v xml:space="preserve">Phẫu thuật cắt cụt chi </v>
          </cell>
          <cell r="O279">
            <v>2477513.1236893502</v>
          </cell>
          <cell r="P279">
            <v>536869.56521739101</v>
          </cell>
          <cell r="Q279">
            <v>3014000</v>
          </cell>
          <cell r="R279">
            <v>697930.43478260841</v>
          </cell>
          <cell r="S279">
            <v>0</v>
          </cell>
          <cell r="T279">
            <v>3175443.5584719586</v>
          </cell>
          <cell r="U279">
            <v>3175400</v>
          </cell>
          <cell r="V279">
            <v>3175400</v>
          </cell>
        </row>
        <row r="280">
          <cell r="C280" t="str">
            <v>10.0942.0534</v>
          </cell>
          <cell r="D280" t="str">
            <v>37.8D05.0534</v>
          </cell>
          <cell r="E280" t="str">
            <v>10.942</v>
          </cell>
          <cell r="F280" t="str">
            <v>Phẫu thuật cắt cụt chi</v>
          </cell>
          <cell r="G280" t="str">
            <v>Phẫu thuật cắt cụt chi</v>
          </cell>
          <cell r="H280" t="str">
            <v>Phẫu thuật cắt cụt chi</v>
          </cell>
          <cell r="I280" t="str">
            <v>Phẫu thuật cắt cụt chi</v>
          </cell>
          <cell r="J280" t="str">
            <v>B</v>
          </cell>
          <cell r="K280" t="str">
            <v>P2</v>
          </cell>
          <cell r="L280">
            <v>544</v>
          </cell>
          <cell r="M280">
            <v>544</v>
          </cell>
          <cell r="N280" t="str">
            <v xml:space="preserve">Phẫu thuật cắt cụt chi </v>
          </cell>
          <cell r="O280">
            <v>2477513.1236893502</v>
          </cell>
          <cell r="P280">
            <v>536869.56521739101</v>
          </cell>
          <cell r="Q280">
            <v>3014000</v>
          </cell>
          <cell r="R280">
            <v>697930.43478260841</v>
          </cell>
          <cell r="S280">
            <v>0</v>
          </cell>
          <cell r="T280">
            <v>3175443.5584719586</v>
          </cell>
          <cell r="U280">
            <v>3175400</v>
          </cell>
          <cell r="V280">
            <v>3175400</v>
          </cell>
        </row>
        <row r="281">
          <cell r="C281" t="str">
            <v>10.0943.0534</v>
          </cell>
          <cell r="D281" t="str">
            <v>37.8D05.0534</v>
          </cell>
          <cell r="E281" t="str">
            <v>10.943</v>
          </cell>
          <cell r="F281" t="str">
            <v>Phẫu thuật tháo khớp chi</v>
          </cell>
          <cell r="G281" t="str">
            <v>Phẫu thuật tháo khớp chi</v>
          </cell>
          <cell r="H281" t="str">
            <v>Phẫu thuật tháo khớp chi</v>
          </cell>
          <cell r="I281" t="str">
            <v>Phẫu thuật tháo khớp chi</v>
          </cell>
          <cell r="J281" t="str">
            <v>B</v>
          </cell>
          <cell r="K281" t="str">
            <v>P2</v>
          </cell>
          <cell r="L281">
            <v>544</v>
          </cell>
          <cell r="M281">
            <v>544</v>
          </cell>
          <cell r="N281" t="str">
            <v xml:space="preserve">Phẫu thuật cắt cụt chi </v>
          </cell>
          <cell r="O281">
            <v>2477513.1236893502</v>
          </cell>
          <cell r="P281">
            <v>536869.56521739101</v>
          </cell>
          <cell r="Q281">
            <v>3014000</v>
          </cell>
          <cell r="R281">
            <v>697930.43478260841</v>
          </cell>
          <cell r="S281">
            <v>0</v>
          </cell>
          <cell r="T281">
            <v>3175443.5584719586</v>
          </cell>
          <cell r="U281">
            <v>3175400</v>
          </cell>
          <cell r="V281">
            <v>3175400</v>
          </cell>
        </row>
        <row r="282">
          <cell r="C282" t="str">
            <v>11.0072.0534</v>
          </cell>
          <cell r="D282" t="str">
            <v>37.8D05.0534</v>
          </cell>
          <cell r="E282" t="str">
            <v>11.72</v>
          </cell>
          <cell r="F282" t="str">
            <v>Cắt cụt cấp cứu chi thể bỏng không còn khả năng bảo tồn điều trị bỏng sâu</v>
          </cell>
          <cell r="G282" t="str">
            <v>Cắt cụt cấp cứu chi thể bỏng không còn khả năng bảo tồn điều trị bỏng sâu</v>
          </cell>
          <cell r="H282" t="str">
            <v>Cắt cụt cấp cứu chi thể bỏng không còn khả năng bảo tồn điều trị bỏng sâu</v>
          </cell>
          <cell r="I282" t="str">
            <v>Cắt cụt cấp cứu chi thể bỏng không còn khả năng bảo tồn điều trị bỏng sâu</v>
          </cell>
          <cell r="J282" t="str">
            <v>B</v>
          </cell>
          <cell r="K282" t="str">
            <v>P1</v>
          </cell>
          <cell r="L282">
            <v>544</v>
          </cell>
          <cell r="M282">
            <v>544</v>
          </cell>
          <cell r="N282" t="str">
            <v xml:space="preserve">Phẫu thuật cắt cụt chi </v>
          </cell>
          <cell r="O282">
            <v>2477513.1236893502</v>
          </cell>
          <cell r="P282">
            <v>536869.56521739101</v>
          </cell>
          <cell r="Q282">
            <v>3014000</v>
          </cell>
          <cell r="R282">
            <v>697930.43478260841</v>
          </cell>
          <cell r="S282">
            <v>0</v>
          </cell>
          <cell r="T282">
            <v>3175443.5584719586</v>
          </cell>
          <cell r="U282">
            <v>3175400</v>
          </cell>
          <cell r="V282">
            <v>3175400</v>
          </cell>
        </row>
        <row r="283">
          <cell r="C283" t="str">
            <v>11.0073.0534</v>
          </cell>
          <cell r="D283" t="str">
            <v>37.8D05.0534</v>
          </cell>
          <cell r="E283" t="str">
            <v>11.73</v>
          </cell>
          <cell r="F283" t="str">
            <v>Cắt cụt chi thể bỏng không còn khả năng bảo tồn điều trị bỏng sâu</v>
          </cell>
          <cell r="G283" t="str">
            <v>Cắt cụt chi thể bỏng không còn khả năng bảo tồn điều trị bỏng sâu</v>
          </cell>
          <cell r="H283" t="str">
            <v>Cắt cụt chi thể bỏng không còn khả năng bảo tồn điều trị bỏng sâu</v>
          </cell>
          <cell r="I283" t="str">
            <v>Cắt cụt chi thể bỏng không còn khả năng bảo tồn điều trị bỏng sâu</v>
          </cell>
          <cell r="J283" t="str">
            <v>B</v>
          </cell>
          <cell r="K283" t="str">
            <v>P1</v>
          </cell>
          <cell r="L283">
            <v>544</v>
          </cell>
          <cell r="M283">
            <v>544</v>
          </cell>
          <cell r="N283" t="str">
            <v xml:space="preserve">Phẫu thuật cắt cụt chi </v>
          </cell>
          <cell r="O283">
            <v>2477513.1236893502</v>
          </cell>
          <cell r="P283">
            <v>536869.56521739101</v>
          </cell>
          <cell r="Q283">
            <v>3014000</v>
          </cell>
          <cell r="R283">
            <v>697930.43478260841</v>
          </cell>
          <cell r="S283">
            <v>0</v>
          </cell>
          <cell r="T283">
            <v>3175443.5584719586</v>
          </cell>
          <cell r="U283">
            <v>3175400</v>
          </cell>
          <cell r="V283">
            <v>3175400</v>
          </cell>
        </row>
        <row r="284">
          <cell r="C284" t="str">
            <v>11.0074.0534</v>
          </cell>
          <cell r="D284" t="str">
            <v>37.8D05.0534</v>
          </cell>
          <cell r="E284" t="str">
            <v>11.74</v>
          </cell>
          <cell r="F284" t="str">
            <v>Tháo khớp chi thể bỏng không còn khả năng bảo tồn điều trị bỏng sâu</v>
          </cell>
          <cell r="G284" t="str">
            <v>Tháo khớp chi thể bỏng không còn khả năng bảo tồn điều trị bỏng sâu</v>
          </cell>
          <cell r="H284" t="str">
            <v>Tháo khớp chi thể bỏng không còn khả năng bảo tồn điều trị bỏng sâu</v>
          </cell>
          <cell r="I284" t="str">
            <v>Tháo khớp chi thể bỏng không còn khả năng bảo tồn điều trị bỏng sâu</v>
          </cell>
          <cell r="J284" t="str">
            <v>B</v>
          </cell>
          <cell r="K284" t="str">
            <v>P1</v>
          </cell>
          <cell r="L284">
            <v>544</v>
          </cell>
          <cell r="M284">
            <v>544</v>
          </cell>
          <cell r="N284" t="str">
            <v xml:space="preserve">Phẫu thuật cắt cụt chi </v>
          </cell>
          <cell r="O284">
            <v>2477513.1236893502</v>
          </cell>
          <cell r="P284">
            <v>536869.56521739101</v>
          </cell>
          <cell r="Q284">
            <v>3014000</v>
          </cell>
          <cell r="R284">
            <v>697930.43478260841</v>
          </cell>
          <cell r="S284">
            <v>0</v>
          </cell>
          <cell r="T284">
            <v>3175443.5584719586</v>
          </cell>
          <cell r="U284">
            <v>3175400</v>
          </cell>
          <cell r="V284">
            <v>3175400</v>
          </cell>
        </row>
        <row r="285">
          <cell r="C285" t="str">
            <v>12.0326.0534</v>
          </cell>
          <cell r="D285" t="str">
            <v>37.8D05.0534</v>
          </cell>
          <cell r="E285" t="str">
            <v>12.326</v>
          </cell>
          <cell r="F285" t="str">
            <v>Cắt chi và vét hạch do ung thư</v>
          </cell>
          <cell r="G285" t="str">
            <v>Cắt chi và vét hạch do ung thư</v>
          </cell>
          <cell r="H285" t="str">
            <v>Cắt chi và vét hạch do ung thư</v>
          </cell>
          <cell r="I285" t="str">
            <v>Cắt chi và vét hạch do ung thư</v>
          </cell>
          <cell r="J285" t="str">
            <v>B</v>
          </cell>
          <cell r="K285" t="str">
            <v>P1</v>
          </cell>
          <cell r="L285">
            <v>544</v>
          </cell>
          <cell r="M285">
            <v>544</v>
          </cell>
          <cell r="N285" t="str">
            <v xml:space="preserve">Phẫu thuật cắt cụt chi </v>
          </cell>
          <cell r="O285">
            <v>2477513.1236893502</v>
          </cell>
          <cell r="P285">
            <v>536869.56521739101</v>
          </cell>
          <cell r="Q285">
            <v>3014000</v>
          </cell>
          <cell r="R285">
            <v>697930.43478260841</v>
          </cell>
          <cell r="S285">
            <v>0</v>
          </cell>
          <cell r="T285">
            <v>3175443.5584719586</v>
          </cell>
          <cell r="U285">
            <v>3175400</v>
          </cell>
          <cell r="V285">
            <v>3175400</v>
          </cell>
        </row>
        <row r="286">
          <cell r="C286" t="str">
            <v>12.0327.0534</v>
          </cell>
          <cell r="D286" t="str">
            <v>37.8D05.0534</v>
          </cell>
          <cell r="E286" t="str">
            <v>12.327</v>
          </cell>
          <cell r="F286" t="str">
            <v>Tháo khớp cổ tay do ung thư</v>
          </cell>
          <cell r="G286" t="str">
            <v>Tháo khớp cổ tay do ung thư</v>
          </cell>
          <cell r="H286" t="str">
            <v>Tháo khớp cổ tay do ung thư</v>
          </cell>
          <cell r="I286" t="str">
            <v>Tháo khớp cổ tay do ung thư</v>
          </cell>
          <cell r="J286" t="str">
            <v>A</v>
          </cell>
          <cell r="K286" t="str">
            <v>P1</v>
          </cell>
          <cell r="L286">
            <v>544</v>
          </cell>
          <cell r="M286">
            <v>544</v>
          </cell>
          <cell r="N286" t="str">
            <v xml:space="preserve">Phẫu thuật cắt cụt chi </v>
          </cell>
          <cell r="O286">
            <v>2477513.1236893502</v>
          </cell>
          <cell r="P286">
            <v>536869.56521739101</v>
          </cell>
          <cell r="Q286">
            <v>3014000</v>
          </cell>
          <cell r="R286">
            <v>697930.43478260841</v>
          </cell>
          <cell r="S286">
            <v>0</v>
          </cell>
          <cell r="T286">
            <v>3175443.5584719586</v>
          </cell>
          <cell r="U286">
            <v>3175400</v>
          </cell>
          <cell r="V286">
            <v>3175400</v>
          </cell>
        </row>
        <row r="287">
          <cell r="C287" t="str">
            <v>12.0328.0534</v>
          </cell>
          <cell r="D287" t="str">
            <v>37.8D05.0534</v>
          </cell>
          <cell r="E287" t="str">
            <v>12.328</v>
          </cell>
          <cell r="F287" t="str">
            <v>Cắt cụt cánh tay do ung thư</v>
          </cell>
          <cell r="G287" t="str">
            <v>Cắt cụt cánh tay do ung thư</v>
          </cell>
          <cell r="H287" t="str">
            <v>Cắt cụt cánh tay do ung thư</v>
          </cell>
          <cell r="I287" t="str">
            <v>Cắt cụt cánh tay do ung thư</v>
          </cell>
          <cell r="J287" t="str">
            <v>B</v>
          </cell>
          <cell r="K287" t="str">
            <v>P1</v>
          </cell>
          <cell r="L287">
            <v>544</v>
          </cell>
          <cell r="M287">
            <v>544</v>
          </cell>
          <cell r="N287" t="str">
            <v xml:space="preserve">Phẫu thuật cắt cụt chi </v>
          </cell>
          <cell r="O287">
            <v>2477513.1236893502</v>
          </cell>
          <cell r="P287">
            <v>536869.56521739101</v>
          </cell>
          <cell r="Q287">
            <v>3014000</v>
          </cell>
          <cell r="R287">
            <v>697930.43478260841</v>
          </cell>
          <cell r="S287">
            <v>0</v>
          </cell>
          <cell r="T287">
            <v>3175443.5584719586</v>
          </cell>
          <cell r="U287">
            <v>3175400</v>
          </cell>
          <cell r="V287">
            <v>3175400</v>
          </cell>
        </row>
        <row r="288">
          <cell r="C288" t="str">
            <v>12.0329.0534</v>
          </cell>
          <cell r="D288" t="str">
            <v>37.8D05.0534</v>
          </cell>
          <cell r="E288" t="str">
            <v>12.329</v>
          </cell>
          <cell r="F288" t="str">
            <v>Tháo khớp khuỷu tay do ung thư</v>
          </cell>
          <cell r="G288" t="str">
            <v>Tháo khớp khuỷu tay do ung thư</v>
          </cell>
          <cell r="H288" t="str">
            <v>Tháo khớp khuỷu tay do ung thư</v>
          </cell>
          <cell r="I288" t="str">
            <v>Tháo khớp khuỷu tay do ung thư</v>
          </cell>
          <cell r="J288" t="str">
            <v>B</v>
          </cell>
          <cell r="K288" t="str">
            <v>P1</v>
          </cell>
          <cell r="L288">
            <v>544</v>
          </cell>
          <cell r="M288">
            <v>544</v>
          </cell>
          <cell r="N288" t="str">
            <v xml:space="preserve">Phẫu thuật cắt cụt chi </v>
          </cell>
          <cell r="O288">
            <v>2477513.1236893502</v>
          </cell>
          <cell r="P288">
            <v>536869.56521739101</v>
          </cell>
          <cell r="Q288">
            <v>3014000</v>
          </cell>
          <cell r="R288">
            <v>697930.43478260841</v>
          </cell>
          <cell r="S288">
            <v>0</v>
          </cell>
          <cell r="T288">
            <v>3175443.5584719586</v>
          </cell>
          <cell r="U288">
            <v>3175400</v>
          </cell>
          <cell r="V288">
            <v>3175400</v>
          </cell>
        </row>
        <row r="289">
          <cell r="C289" t="str">
            <v>12.0334.0534</v>
          </cell>
          <cell r="D289" t="str">
            <v>37.8D05.0534</v>
          </cell>
          <cell r="E289" t="str">
            <v>12.334</v>
          </cell>
          <cell r="F289" t="str">
            <v>Tháo khớp háng do ung thư</v>
          </cell>
          <cell r="G289" t="str">
            <v>Tháo khớp háng do ung thư</v>
          </cell>
          <cell r="H289" t="str">
            <v>Tháo khớp háng do ung thư</v>
          </cell>
          <cell r="I289" t="str">
            <v>Tháo khớp háng do ung thư</v>
          </cell>
          <cell r="J289" t="str">
            <v>B</v>
          </cell>
          <cell r="K289" t="str">
            <v>P1</v>
          </cell>
          <cell r="L289">
            <v>544</v>
          </cell>
          <cell r="M289">
            <v>544</v>
          </cell>
          <cell r="N289" t="str">
            <v xml:space="preserve">Phẫu thuật cắt cụt chi </v>
          </cell>
          <cell r="O289">
            <v>2477513.1236893502</v>
          </cell>
          <cell r="P289">
            <v>536869.56521739101</v>
          </cell>
          <cell r="Q289">
            <v>3014000</v>
          </cell>
          <cell r="R289">
            <v>697930.43478260841</v>
          </cell>
          <cell r="S289">
            <v>0</v>
          </cell>
          <cell r="T289">
            <v>3175443.5584719586</v>
          </cell>
          <cell r="U289">
            <v>3175400</v>
          </cell>
          <cell r="V289">
            <v>3175400</v>
          </cell>
        </row>
        <row r="290">
          <cell r="C290" t="str">
            <v>12.0335.0534</v>
          </cell>
          <cell r="D290" t="str">
            <v>37.8D05.0534</v>
          </cell>
          <cell r="E290" t="str">
            <v>12.335</v>
          </cell>
          <cell r="F290" t="str">
            <v>Cắt cụt cẳng chân do ung thư</v>
          </cell>
          <cell r="G290" t="str">
            <v>Cắt cụt cẳng chân do ung thư</v>
          </cell>
          <cell r="H290" t="str">
            <v>Cắt cụt cẳng chân do ung thư</v>
          </cell>
          <cell r="I290" t="str">
            <v>Cắt cụt cẳng chân do ung thư</v>
          </cell>
          <cell r="J290" t="str">
            <v>B</v>
          </cell>
          <cell r="K290" t="str">
            <v>P1</v>
          </cell>
          <cell r="L290">
            <v>544</v>
          </cell>
          <cell r="M290">
            <v>544</v>
          </cell>
          <cell r="N290" t="str">
            <v xml:space="preserve">Phẫu thuật cắt cụt chi </v>
          </cell>
          <cell r="O290">
            <v>2477513.1236893502</v>
          </cell>
          <cell r="P290">
            <v>536869.56521739101</v>
          </cell>
          <cell r="Q290">
            <v>3014000</v>
          </cell>
          <cell r="R290">
            <v>697930.43478260841</v>
          </cell>
          <cell r="S290">
            <v>0</v>
          </cell>
          <cell r="T290">
            <v>3175443.5584719586</v>
          </cell>
          <cell r="U290">
            <v>3175400</v>
          </cell>
          <cell r="V290">
            <v>3175400</v>
          </cell>
        </row>
        <row r="291">
          <cell r="C291" t="str">
            <v>12.0336.0534</v>
          </cell>
          <cell r="D291" t="str">
            <v>37.8D05.0534</v>
          </cell>
          <cell r="E291" t="str">
            <v>12.336</v>
          </cell>
          <cell r="F291" t="str">
            <v>Cắt cụt đùi do ung thư</v>
          </cell>
          <cell r="G291" t="str">
            <v>Cắt cụt đùi do ung thư</v>
          </cell>
          <cell r="H291" t="str">
            <v>Cắt cụt đùi do ung thư</v>
          </cell>
          <cell r="I291" t="str">
            <v>Cắt cụt đùi do ung thư</v>
          </cell>
          <cell r="J291" t="str">
            <v>B</v>
          </cell>
          <cell r="K291" t="str">
            <v>P1</v>
          </cell>
          <cell r="L291">
            <v>544</v>
          </cell>
          <cell r="M291">
            <v>544</v>
          </cell>
          <cell r="N291" t="str">
            <v xml:space="preserve">Phẫu thuật cắt cụt chi </v>
          </cell>
          <cell r="O291">
            <v>2477513.1236893502</v>
          </cell>
          <cell r="P291">
            <v>536869.56521739101</v>
          </cell>
          <cell r="Q291">
            <v>3014000</v>
          </cell>
          <cell r="R291">
            <v>697930.43478260841</v>
          </cell>
          <cell r="S291">
            <v>0</v>
          </cell>
          <cell r="T291">
            <v>3175443.5584719586</v>
          </cell>
          <cell r="U291">
            <v>3175400</v>
          </cell>
          <cell r="V291">
            <v>3175400</v>
          </cell>
        </row>
        <row r="292">
          <cell r="C292" t="str">
            <v>03.3661.0548</v>
          </cell>
          <cell r="D292" t="str">
            <v>37.8D05.0548</v>
          </cell>
          <cell r="E292" t="str">
            <v>3.3661</v>
          </cell>
          <cell r="F292" t="str">
            <v>Phẫu thuật điều trị vẹo khuỷu, đục sửa trục</v>
          </cell>
          <cell r="G292" t="str">
            <v>Phẫu thuật điều trị vẹo khuỷu, đục sửa trục</v>
          </cell>
          <cell r="H292" t="str">
            <v>Phẫu thuật điều trị vẹo khuỷu, đục sửa trục</v>
          </cell>
          <cell r="I292" t="str">
            <v>Phẫu thuật điều trị vẹo khuỷu, đục sửa trục</v>
          </cell>
          <cell r="J292" t="str">
            <v>B</v>
          </cell>
          <cell r="K292" t="str">
            <v>P1</v>
          </cell>
          <cell r="L292">
            <v>558</v>
          </cell>
          <cell r="M292">
            <v>558</v>
          </cell>
          <cell r="N292" t="str">
            <v xml:space="preserve">Phẫu thuật đặt lại khớp găm kim cố định </v>
          </cell>
          <cell r="O292">
            <v>2643718.1676088502</v>
          </cell>
          <cell r="P292">
            <v>718434.78260869603</v>
          </cell>
          <cell r="Q292">
            <v>3362000</v>
          </cell>
          <cell r="R292">
            <v>933965.21739130479</v>
          </cell>
          <cell r="S292">
            <v>0</v>
          </cell>
          <cell r="T292">
            <v>3577683.3850001548</v>
          </cell>
          <cell r="U292">
            <v>3577600</v>
          </cell>
          <cell r="V292">
            <v>3577600</v>
          </cell>
        </row>
        <row r="293">
          <cell r="C293" t="str">
            <v>03.3664.0548</v>
          </cell>
          <cell r="D293" t="str">
            <v>37.8D05.0548</v>
          </cell>
          <cell r="E293" t="str">
            <v>3.3664</v>
          </cell>
          <cell r="F293" t="str">
            <v>Cố định Kirschner trong gãy đầu trên xương cánh tay</v>
          </cell>
          <cell r="G293" t="str">
            <v>Cố định Kirschner trong gãy đầu trên xương cánh tay</v>
          </cell>
          <cell r="H293" t="str">
            <v>Cố định Kirschner trong gãy đầu trên xương cánh tay</v>
          </cell>
          <cell r="I293" t="str">
            <v>Cố định Kirschner trong gãy đầu trên xương cánh tay</v>
          </cell>
          <cell r="J293" t="str">
            <v>B</v>
          </cell>
          <cell r="K293" t="str">
            <v>P2</v>
          </cell>
          <cell r="L293">
            <v>558</v>
          </cell>
          <cell r="M293">
            <v>558</v>
          </cell>
          <cell r="N293" t="str">
            <v xml:space="preserve">Phẫu thuật đặt lại khớp găm kim cố định </v>
          </cell>
          <cell r="O293">
            <v>2643718.1676088502</v>
          </cell>
          <cell r="P293">
            <v>718434.78260869603</v>
          </cell>
          <cell r="Q293">
            <v>3362000</v>
          </cell>
          <cell r="R293">
            <v>933965.21739130479</v>
          </cell>
          <cell r="S293">
            <v>0</v>
          </cell>
          <cell r="T293">
            <v>3577683.3850001548</v>
          </cell>
          <cell r="U293">
            <v>3577600</v>
          </cell>
          <cell r="V293">
            <v>3577600</v>
          </cell>
        </row>
        <row r="294">
          <cell r="C294" t="str">
            <v>03.3669.0548</v>
          </cell>
          <cell r="D294" t="str">
            <v>37.8D05.0548</v>
          </cell>
          <cell r="E294" t="str">
            <v>3.3669</v>
          </cell>
          <cell r="F294" t="str">
            <v>Phẫu thuật trật khớp khuỷu</v>
          </cell>
          <cell r="G294" t="str">
            <v>Phẫu thuật trật khớp khuỷu</v>
          </cell>
          <cell r="H294" t="str">
            <v>Phẫu thuật trật khớp khuỷu</v>
          </cell>
          <cell r="I294" t="str">
            <v>Phẫu thuật trật khớp khuỷu</v>
          </cell>
          <cell r="J294" t="str">
            <v>B</v>
          </cell>
          <cell r="K294" t="str">
            <v>P1</v>
          </cell>
          <cell r="L294">
            <v>558</v>
          </cell>
          <cell r="M294">
            <v>558</v>
          </cell>
          <cell r="N294" t="str">
            <v xml:space="preserve">Phẫu thuật đặt lại khớp găm kim cố định </v>
          </cell>
          <cell r="O294">
            <v>2643718.1676088502</v>
          </cell>
          <cell r="P294">
            <v>718434.78260869603</v>
          </cell>
          <cell r="Q294">
            <v>3362000</v>
          </cell>
          <cell r="R294">
            <v>933965.21739130479</v>
          </cell>
          <cell r="S294">
            <v>0</v>
          </cell>
          <cell r="T294">
            <v>3577683.3850001548</v>
          </cell>
          <cell r="U294">
            <v>3577600</v>
          </cell>
          <cell r="V294">
            <v>3577600</v>
          </cell>
        </row>
        <row r="295">
          <cell r="C295" t="str">
            <v>03.3722.0548</v>
          </cell>
          <cell r="D295" t="str">
            <v>37.8D05.0548</v>
          </cell>
          <cell r="E295" t="str">
            <v>3.3722</v>
          </cell>
          <cell r="F295" t="str">
            <v>Phẫu thuật toác khớp mu</v>
          </cell>
          <cell r="G295" t="str">
            <v>Phẫu thuật toác khớp mu</v>
          </cell>
          <cell r="H295" t="str">
            <v>Phẫu thuật toác khớp mu</v>
          </cell>
          <cell r="I295" t="str">
            <v>Phẫu thuật toác khớp mu</v>
          </cell>
          <cell r="J295" t="str">
            <v>B</v>
          </cell>
          <cell r="K295" t="str">
            <v>P1</v>
          </cell>
          <cell r="L295">
            <v>558</v>
          </cell>
          <cell r="M295">
            <v>558</v>
          </cell>
          <cell r="N295" t="str">
            <v xml:space="preserve">Phẫu thuật đặt lại khớp găm kim cố định </v>
          </cell>
          <cell r="O295">
            <v>2643718.1676088502</v>
          </cell>
          <cell r="P295">
            <v>718434.78260869603</v>
          </cell>
          <cell r="Q295">
            <v>3362000</v>
          </cell>
          <cell r="R295">
            <v>933965.21739130479</v>
          </cell>
          <cell r="S295">
            <v>0</v>
          </cell>
          <cell r="T295">
            <v>3577683.3850001548</v>
          </cell>
          <cell r="U295">
            <v>3577600</v>
          </cell>
          <cell r="V295">
            <v>3577600</v>
          </cell>
        </row>
        <row r="296">
          <cell r="C296" t="str">
            <v>03.3728.0548</v>
          </cell>
          <cell r="D296" t="str">
            <v>37.8D05.0548</v>
          </cell>
          <cell r="E296" t="str">
            <v>3.3728</v>
          </cell>
          <cell r="F296" t="str">
            <v>Kết xương đinh nẹp khối gãy trên lồi cầu, liên lồi cầu</v>
          </cell>
          <cell r="G296" t="str">
            <v>Kết xương đinh nẹp khối gãy trên lồi cầu, liên lồi cầu</v>
          </cell>
          <cell r="H296" t="str">
            <v>Kết xương đinh nẹp khối gãy trên lồi cầu, liên lồi cầu</v>
          </cell>
          <cell r="I296" t="str">
            <v>Kết xương đinh nẹp khối gãy trên lồi cầu, liên lồi cầu</v>
          </cell>
          <cell r="J296" t="str">
            <v>B</v>
          </cell>
          <cell r="K296" t="str">
            <v>P1</v>
          </cell>
          <cell r="L296">
            <v>558</v>
          </cell>
          <cell r="M296">
            <v>558</v>
          </cell>
          <cell r="N296" t="str">
            <v xml:space="preserve">Phẫu thuật đặt lại khớp găm kim cố định </v>
          </cell>
          <cell r="O296">
            <v>2643718.1676088502</v>
          </cell>
          <cell r="P296">
            <v>718434.78260869603</v>
          </cell>
          <cell r="Q296">
            <v>3362000</v>
          </cell>
          <cell r="R296">
            <v>933965.21739130479</v>
          </cell>
          <cell r="S296">
            <v>0</v>
          </cell>
          <cell r="T296">
            <v>3577683.3850001548</v>
          </cell>
          <cell r="U296">
            <v>3577600</v>
          </cell>
          <cell r="V296">
            <v>3577600</v>
          </cell>
        </row>
        <row r="297">
          <cell r="C297" t="str">
            <v>03.3880.0548</v>
          </cell>
          <cell r="D297" t="str">
            <v>37.8D05.0548</v>
          </cell>
          <cell r="E297" t="str">
            <v>3.3880</v>
          </cell>
          <cell r="F297" t="str">
            <v>Bắt vít qua khớp</v>
          </cell>
          <cell r="G297" t="str">
            <v>Bắt vít qua khớp</v>
          </cell>
          <cell r="H297" t="str">
            <v>Bắt vít qua khớp</v>
          </cell>
          <cell r="I297" t="str">
            <v>Bắt vít qua khớp</v>
          </cell>
          <cell r="J297" t="str">
            <v>A</v>
          </cell>
          <cell r="K297" t="str">
            <v>P1</v>
          </cell>
          <cell r="L297">
            <v>558</v>
          </cell>
          <cell r="M297">
            <v>558</v>
          </cell>
          <cell r="N297" t="str">
            <v xml:space="preserve">Phẫu thuật đặt lại khớp găm kim cố định </v>
          </cell>
          <cell r="O297">
            <v>2643718.1676088502</v>
          </cell>
          <cell r="P297">
            <v>718434.78260869603</v>
          </cell>
          <cell r="Q297">
            <v>3362000</v>
          </cell>
          <cell r="R297">
            <v>933965.21739130479</v>
          </cell>
          <cell r="S297">
            <v>0</v>
          </cell>
          <cell r="T297">
            <v>3577683.3850001548</v>
          </cell>
          <cell r="U297">
            <v>3577600</v>
          </cell>
          <cell r="V297">
            <v>3577600</v>
          </cell>
        </row>
        <row r="298">
          <cell r="C298" t="str">
            <v>10.0734.0548</v>
          </cell>
          <cell r="D298" t="str">
            <v>37.8D05.0548</v>
          </cell>
          <cell r="E298" t="str">
            <v>10.734</v>
          </cell>
          <cell r="F298" t="str">
            <v>Phẫu thuật kết hợp xương gãy mỏm khuỷu</v>
          </cell>
          <cell r="G298" t="str">
            <v>Phẫu thuật kết hợp xương gãy mỏm khuỷu</v>
          </cell>
          <cell r="H298" t="str">
            <v>Phẫu thuật kết hợp xương gãy mỏm khuỷu</v>
          </cell>
          <cell r="I298" t="str">
            <v>Phẫu thuật KHX gãy mỏm khuỷu</v>
          </cell>
          <cell r="J298" t="str">
            <v>C</v>
          </cell>
          <cell r="K298" t="str">
            <v>P1</v>
          </cell>
          <cell r="L298">
            <v>558</v>
          </cell>
          <cell r="M298">
            <v>558</v>
          </cell>
          <cell r="N298" t="str">
            <v xml:space="preserve">Phẫu thuật đặt lại khớp găm kim cố định </v>
          </cell>
          <cell r="O298">
            <v>2643718.1676088502</v>
          </cell>
          <cell r="P298">
            <v>718434.78260869603</v>
          </cell>
          <cell r="Q298">
            <v>3362000</v>
          </cell>
          <cell r="R298">
            <v>933965.21739130479</v>
          </cell>
          <cell r="S298">
            <v>0</v>
          </cell>
          <cell r="T298">
            <v>3577683.3850001548</v>
          </cell>
          <cell r="U298">
            <v>3577600</v>
          </cell>
          <cell r="V298">
            <v>3577600</v>
          </cell>
        </row>
        <row r="299">
          <cell r="C299" t="str">
            <v>10.0735.0548</v>
          </cell>
          <cell r="D299" t="str">
            <v>37.8D05.0548</v>
          </cell>
          <cell r="E299" t="str">
            <v>10.735</v>
          </cell>
          <cell r="F299" t="str">
            <v>Phẫu thuật kết hợp xương gãy mỏm khuỷu phức tạp</v>
          </cell>
          <cell r="G299" t="str">
            <v>Phẫu thuật kết hợp xương gãy mỏm khuỷu phức tạp</v>
          </cell>
          <cell r="H299" t="str">
            <v>Phẫu thuật kết hợp xương gãy mỏm khuỷu phức tạp</v>
          </cell>
          <cell r="I299" t="str">
            <v>Phẫu thuật KHX gãy mỏm khuỷu phức tạp</v>
          </cell>
          <cell r="J299" t="str">
            <v>B</v>
          </cell>
          <cell r="K299" t="str">
            <v>P1</v>
          </cell>
          <cell r="L299">
            <v>558</v>
          </cell>
          <cell r="M299">
            <v>558</v>
          </cell>
          <cell r="N299" t="str">
            <v xml:space="preserve">Phẫu thuật đặt lại khớp găm kim cố định </v>
          </cell>
          <cell r="O299">
            <v>2643718.1676088502</v>
          </cell>
          <cell r="P299">
            <v>718434.78260869603</v>
          </cell>
          <cell r="Q299">
            <v>3362000</v>
          </cell>
          <cell r="R299">
            <v>933965.21739130479</v>
          </cell>
          <cell r="S299">
            <v>0</v>
          </cell>
          <cell r="T299">
            <v>3577683.3850001548</v>
          </cell>
          <cell r="U299">
            <v>3577600</v>
          </cell>
          <cell r="V299">
            <v>3577600</v>
          </cell>
        </row>
        <row r="300">
          <cell r="C300" t="str">
            <v>10.0744.0548</v>
          </cell>
          <cell r="D300" t="str">
            <v>37.8D05.0548</v>
          </cell>
          <cell r="E300" t="str">
            <v>10.744</v>
          </cell>
          <cell r="F300" t="str">
            <v>Phẫu thuật kết hợp xương gãy trật khớp cổ tay</v>
          </cell>
          <cell r="G300" t="str">
            <v>Phẫu thuật kết hợp xương gãy trật khớp cổ tay</v>
          </cell>
          <cell r="H300" t="str">
            <v>Phẫu thuật kết hợp xương gãy trật khớp cổ tay</v>
          </cell>
          <cell r="I300" t="str">
            <v>Phẫu thuật KHX gãy trật khớp cổ tay</v>
          </cell>
          <cell r="J300" t="str">
            <v>A</v>
          </cell>
          <cell r="K300" t="str">
            <v>P1</v>
          </cell>
          <cell r="L300">
            <v>558</v>
          </cell>
          <cell r="M300">
            <v>558</v>
          </cell>
          <cell r="N300" t="str">
            <v xml:space="preserve">Phẫu thuật đặt lại khớp găm kim cố định </v>
          </cell>
          <cell r="O300">
            <v>2643718.1676088502</v>
          </cell>
          <cell r="P300">
            <v>718434.78260869603</v>
          </cell>
          <cell r="Q300">
            <v>3362000</v>
          </cell>
          <cell r="R300">
            <v>933965.21739130479</v>
          </cell>
          <cell r="S300">
            <v>0</v>
          </cell>
          <cell r="T300">
            <v>3577683.3850001548</v>
          </cell>
          <cell r="U300">
            <v>3577600</v>
          </cell>
          <cell r="V300">
            <v>3577600</v>
          </cell>
        </row>
        <row r="301">
          <cell r="C301" t="str">
            <v>10.0755.0548</v>
          </cell>
          <cell r="D301" t="str">
            <v>37.8D05.0548</v>
          </cell>
          <cell r="E301" t="str">
            <v>10.755</v>
          </cell>
          <cell r="F301" t="str">
            <v>Phẫu thuật kết hợp xương toác khớp mu (trật khớp)</v>
          </cell>
          <cell r="G301" t="str">
            <v>Phẫu thuật kết hợp xương toác khớp mu (trật khớp)</v>
          </cell>
          <cell r="H301" t="str">
            <v>Phẫu thuật kết hợp xương toác khớp mu (trật khớp)</v>
          </cell>
          <cell r="I301" t="str">
            <v>Phẫu thuật KHX toác khớp mu (trật khớp)</v>
          </cell>
          <cell r="J301" t="str">
            <v>B</v>
          </cell>
          <cell r="K301" t="str">
            <v>P1</v>
          </cell>
          <cell r="L301">
            <v>558</v>
          </cell>
          <cell r="M301">
            <v>558</v>
          </cell>
          <cell r="N301" t="str">
            <v xml:space="preserve">Phẫu thuật đặt lại khớp găm kim cố định </v>
          </cell>
          <cell r="O301">
            <v>2643718.1676088502</v>
          </cell>
          <cell r="P301">
            <v>718434.78260869603</v>
          </cell>
          <cell r="Q301">
            <v>3362000</v>
          </cell>
          <cell r="R301">
            <v>933965.21739130479</v>
          </cell>
          <cell r="S301">
            <v>0</v>
          </cell>
          <cell r="T301">
            <v>3577683.3850001548</v>
          </cell>
          <cell r="U301">
            <v>3577600</v>
          </cell>
          <cell r="V301">
            <v>3577600</v>
          </cell>
        </row>
        <row r="302">
          <cell r="C302" t="str">
            <v>10.0772.0548</v>
          </cell>
          <cell r="D302" t="str">
            <v>37.8D05.0548</v>
          </cell>
          <cell r="E302" t="str">
            <v>10.772</v>
          </cell>
          <cell r="F302" t="str">
            <v>Phẫu thuật kết hợp xương gãy bánh chè</v>
          </cell>
          <cell r="G302" t="str">
            <v>Phẫu thuật kết hợp xương gãy bánh chè</v>
          </cell>
          <cell r="H302" t="str">
            <v>Phẫu thuật kết hợp xương gãy bánh chè</v>
          </cell>
          <cell r="I302" t="str">
            <v>Phẫu thuật KHX gãy bánh chè</v>
          </cell>
          <cell r="J302" t="str">
            <v>B</v>
          </cell>
          <cell r="K302" t="str">
            <v>P2</v>
          </cell>
          <cell r="L302">
            <v>558</v>
          </cell>
          <cell r="M302">
            <v>558</v>
          </cell>
          <cell r="N302" t="str">
            <v xml:space="preserve">Phẫu thuật đặt lại khớp găm kim cố định </v>
          </cell>
          <cell r="O302">
            <v>2643718.1676088502</v>
          </cell>
          <cell r="P302">
            <v>718434.78260869603</v>
          </cell>
          <cell r="Q302">
            <v>3362000</v>
          </cell>
          <cell r="R302">
            <v>933965.21739130479</v>
          </cell>
          <cell r="S302">
            <v>0</v>
          </cell>
          <cell r="T302">
            <v>3577683.3850001548</v>
          </cell>
          <cell r="U302">
            <v>3577600</v>
          </cell>
          <cell r="V302">
            <v>3577600</v>
          </cell>
        </row>
        <row r="303">
          <cell r="C303" t="str">
            <v>10.0773.0548</v>
          </cell>
          <cell r="D303" t="str">
            <v>37.8D05.0548</v>
          </cell>
          <cell r="E303" t="str">
            <v>10.773</v>
          </cell>
          <cell r="F303" t="str">
            <v>Phẫu thuật kết hợp xương gãy xương bánh chè phức tạp</v>
          </cell>
          <cell r="G303" t="str">
            <v>Phẫu thuật kết hợp xương gãy xương bánh chè phức tạp</v>
          </cell>
          <cell r="H303" t="str">
            <v>Phẫu thuật kết hợp xương gãy xương bánh chè phức tạp</v>
          </cell>
          <cell r="I303" t="str">
            <v>Phẫu thuật KHX gãy xương bánh chè phức tạp</v>
          </cell>
          <cell r="J303" t="str">
            <v>B</v>
          </cell>
          <cell r="K303" t="str">
            <v>P1</v>
          </cell>
          <cell r="L303">
            <v>558</v>
          </cell>
          <cell r="M303">
            <v>558</v>
          </cell>
          <cell r="N303" t="str">
            <v xml:space="preserve">Phẫu thuật đặt lại khớp găm kim cố định </v>
          </cell>
          <cell r="O303">
            <v>2643718.1676088502</v>
          </cell>
          <cell r="P303">
            <v>718434.78260869603</v>
          </cell>
          <cell r="Q303">
            <v>3362000</v>
          </cell>
          <cell r="R303">
            <v>933965.21739130479</v>
          </cell>
          <cell r="S303">
            <v>0</v>
          </cell>
          <cell r="T303">
            <v>3577683.3850001548</v>
          </cell>
          <cell r="U303">
            <v>3577600</v>
          </cell>
          <cell r="V303">
            <v>3577600</v>
          </cell>
        </row>
        <row r="304">
          <cell r="C304" t="str">
            <v>10.0790.0548</v>
          </cell>
          <cell r="D304" t="str">
            <v>37.8D05.0548</v>
          </cell>
          <cell r="E304" t="str">
            <v>10.790</v>
          </cell>
          <cell r="F304" t="str">
            <v>Phẫu thuật kết hợp xương trật khớp Lisfranc</v>
          </cell>
          <cell r="G304" t="str">
            <v>Phẫu thuật kết hợp xương trật khớp Lisfranc</v>
          </cell>
          <cell r="H304" t="str">
            <v>Phẫu thuật kết hợp xương trật khớp Lisfranc</v>
          </cell>
          <cell r="I304" t="str">
            <v>Phẫu thuật KHX trật khớp Lisfranc</v>
          </cell>
          <cell r="J304" t="str">
            <v>A</v>
          </cell>
          <cell r="K304" t="str">
            <v>P1</v>
          </cell>
          <cell r="L304">
            <v>558</v>
          </cell>
          <cell r="M304">
            <v>558</v>
          </cell>
          <cell r="N304" t="str">
            <v xml:space="preserve">Phẫu thuật đặt lại khớp găm kim cố định </v>
          </cell>
          <cell r="O304">
            <v>2643718.1676088502</v>
          </cell>
          <cell r="P304">
            <v>718434.78260869603</v>
          </cell>
          <cell r="Q304">
            <v>3362000</v>
          </cell>
          <cell r="R304">
            <v>933965.21739130479</v>
          </cell>
          <cell r="S304">
            <v>0</v>
          </cell>
          <cell r="T304">
            <v>3577683.3850001548</v>
          </cell>
          <cell r="U304">
            <v>3577600</v>
          </cell>
          <cell r="V304">
            <v>3577600</v>
          </cell>
        </row>
        <row r="305">
          <cell r="C305" t="str">
            <v>10.0791.0548</v>
          </cell>
          <cell r="D305" t="str">
            <v>37.8D05.0548</v>
          </cell>
          <cell r="E305" t="str">
            <v>10.791</v>
          </cell>
          <cell r="F305" t="str">
            <v>Phẫu thuật kết hợp xương gãy trật đốt bàn ngón chân</v>
          </cell>
          <cell r="G305" t="str">
            <v>Phẫu thuật kết hợp xương gãy trật đốt bàn ngón chân</v>
          </cell>
          <cell r="H305" t="str">
            <v>Phẫu thuật kết hợp xương gãy trật đốt bàn ngón chân</v>
          </cell>
          <cell r="I305" t="str">
            <v>Phẫu thuật KHX gãy trật đốt bàn ngón chân</v>
          </cell>
          <cell r="J305" t="str">
            <v>A</v>
          </cell>
          <cell r="K305" t="str">
            <v>P1</v>
          </cell>
          <cell r="L305">
            <v>558</v>
          </cell>
          <cell r="M305">
            <v>558</v>
          </cell>
          <cell r="N305" t="str">
            <v xml:space="preserve">Phẫu thuật đặt lại khớp găm kim cố định </v>
          </cell>
          <cell r="O305">
            <v>2643718.1676088502</v>
          </cell>
          <cell r="P305">
            <v>718434.78260869603</v>
          </cell>
          <cell r="Q305">
            <v>3362000</v>
          </cell>
          <cell r="R305">
            <v>933965.21739130479</v>
          </cell>
          <cell r="S305">
            <v>0</v>
          </cell>
          <cell r="T305">
            <v>3577683.3850001548</v>
          </cell>
          <cell r="U305">
            <v>3577600</v>
          </cell>
          <cell r="V305">
            <v>3577600</v>
          </cell>
        </row>
        <row r="306">
          <cell r="C306" t="str">
            <v>10.0796.0548</v>
          </cell>
          <cell r="D306" t="str">
            <v>37.8D05.0548</v>
          </cell>
          <cell r="E306" t="str">
            <v>10.796</v>
          </cell>
          <cell r="F306" t="str">
            <v>Phẫu thuật kết hợp xương gãy hở độ II trên và liên lồi cầu xương đùi</v>
          </cell>
          <cell r="G306" t="str">
            <v>Phẫu thuật kết hợp xương gãy hở độ II trên và liên lồi cầu xương đùi</v>
          </cell>
          <cell r="H306" t="str">
            <v>Phẫu thuật kết hợp xương gãy hở độ II trên và liên lồi cầu xương đùi</v>
          </cell>
          <cell r="I306" t="str">
            <v>Phẫu thuật KHX gãy hở độ II trên và liên lồi cầu xương đùi</v>
          </cell>
          <cell r="J306" t="str">
            <v>A</v>
          </cell>
          <cell r="K306" t="str">
            <v>P1</v>
          </cell>
          <cell r="L306">
            <v>558</v>
          </cell>
          <cell r="M306">
            <v>558</v>
          </cell>
          <cell r="N306" t="str">
            <v xml:space="preserve">Phẫu thuật đặt lại khớp găm kim cố định </v>
          </cell>
          <cell r="O306">
            <v>2643718.1676088502</v>
          </cell>
          <cell r="P306">
            <v>718434.78260869603</v>
          </cell>
          <cell r="Q306">
            <v>3362000</v>
          </cell>
          <cell r="R306">
            <v>933965.21739130479</v>
          </cell>
          <cell r="S306">
            <v>0</v>
          </cell>
          <cell r="T306">
            <v>3577683.3850001548</v>
          </cell>
          <cell r="U306">
            <v>3577600</v>
          </cell>
          <cell r="V306">
            <v>3577600</v>
          </cell>
        </row>
        <row r="307">
          <cell r="C307" t="str">
            <v>10.0797.0548</v>
          </cell>
          <cell r="D307" t="str">
            <v>37.8D05.0548</v>
          </cell>
          <cell r="E307" t="str">
            <v>10.797</v>
          </cell>
          <cell r="F307" t="str">
            <v>Phẫu thuật kết hợp xương gãy hở độ III trên và liên lồi cầu xương đùi</v>
          </cell>
          <cell r="G307" t="str">
            <v>Phẫu thuật kết hợp xương gãy hở độ III trên và liên lồi cầu xương đùi</v>
          </cell>
          <cell r="H307" t="str">
            <v>Phẫu thuật kết hợp xương gãy hở độ III trên và liên lồi cầu xương đùi</v>
          </cell>
          <cell r="I307" t="str">
            <v>Phẫu thuật KHX gãy hở độ III trên và liên lồi cầu xương đùi</v>
          </cell>
          <cell r="J307" t="str">
            <v>A</v>
          </cell>
          <cell r="K307" t="str">
            <v>PDB</v>
          </cell>
          <cell r="L307">
            <v>558</v>
          </cell>
          <cell r="M307">
            <v>558</v>
          </cell>
          <cell r="N307" t="str">
            <v xml:space="preserve">Phẫu thuật đặt lại khớp găm kim cố định </v>
          </cell>
          <cell r="O307">
            <v>2643718.1676088502</v>
          </cell>
          <cell r="P307">
            <v>718434.78260869603</v>
          </cell>
          <cell r="Q307">
            <v>3362000</v>
          </cell>
          <cell r="R307">
            <v>933965.21739130479</v>
          </cell>
          <cell r="S307">
            <v>0</v>
          </cell>
          <cell r="T307">
            <v>3577683.3850001548</v>
          </cell>
          <cell r="U307">
            <v>3577600</v>
          </cell>
          <cell r="V307">
            <v>3577600</v>
          </cell>
        </row>
        <row r="308">
          <cell r="C308" t="str">
            <v>10.0804.0548</v>
          </cell>
          <cell r="D308" t="str">
            <v>37.8D05.0548</v>
          </cell>
          <cell r="E308" t="str">
            <v>10.804</v>
          </cell>
          <cell r="F308" t="str">
            <v>Phẫu thuật kết hợp xương gãy hở liên lồi cầu xương cánh tay</v>
          </cell>
          <cell r="G308" t="str">
            <v>Phẫu thuật kết hợp xương gãy hở liên lồi cầu xương cánh tay</v>
          </cell>
          <cell r="H308" t="str">
            <v>Phẫu thuật kết hợp xương gãy hở liên lồi cầu xương cánh tay</v>
          </cell>
          <cell r="I308" t="str">
            <v>Phẫu thuật KHX gãy hở liên lồi cầu xương cánh tay</v>
          </cell>
          <cell r="J308" t="str">
            <v>A</v>
          </cell>
          <cell r="K308" t="str">
            <v>P1</v>
          </cell>
          <cell r="L308">
            <v>558</v>
          </cell>
          <cell r="M308">
            <v>558</v>
          </cell>
          <cell r="N308" t="str">
            <v xml:space="preserve">Phẫu thuật đặt lại khớp găm kim cố định </v>
          </cell>
          <cell r="O308">
            <v>2643718.1676088502</v>
          </cell>
          <cell r="P308">
            <v>718434.78260869603</v>
          </cell>
          <cell r="Q308">
            <v>3362000</v>
          </cell>
          <cell r="R308">
            <v>933965.21739130479</v>
          </cell>
          <cell r="S308">
            <v>0</v>
          </cell>
          <cell r="T308">
            <v>3577683.3850001548</v>
          </cell>
          <cell r="U308">
            <v>3577600</v>
          </cell>
          <cell r="V308">
            <v>3577600</v>
          </cell>
        </row>
        <row r="309">
          <cell r="C309" t="str">
            <v>10.0869.0548</v>
          </cell>
          <cell r="D309" t="str">
            <v>37.8D05.0548</v>
          </cell>
          <cell r="E309" t="str">
            <v>10.869</v>
          </cell>
          <cell r="F309" t="str">
            <v>Phẫu thuật kết hợp xương chấn thương Lisfranc và bàn chân giữa</v>
          </cell>
          <cell r="G309" t="str">
            <v>Phẫu thuật kết hợp xương chấn thương Lisfranc và bàn chân giữa</v>
          </cell>
          <cell r="H309" t="str">
            <v>Phẫu thuật kết hợp xương chấn thương Lisfranc và bàn chân giữa</v>
          </cell>
          <cell r="I309" t="str">
            <v>Phẫu thuật kết hợp xương chấn thương Lisfranc và bàn chân giữa</v>
          </cell>
          <cell r="J309" t="str">
            <v>A</v>
          </cell>
          <cell r="K309" t="str">
            <v>P1</v>
          </cell>
          <cell r="L309">
            <v>558</v>
          </cell>
          <cell r="M309">
            <v>558</v>
          </cell>
          <cell r="N309" t="str">
            <v xml:space="preserve">Phẫu thuật đặt lại khớp găm kim cố định </v>
          </cell>
          <cell r="O309">
            <v>2643718.1676088502</v>
          </cell>
          <cell r="P309">
            <v>718434.78260869603</v>
          </cell>
          <cell r="Q309">
            <v>3362000</v>
          </cell>
          <cell r="R309">
            <v>933965.21739130479</v>
          </cell>
          <cell r="S309">
            <v>0</v>
          </cell>
          <cell r="T309">
            <v>3577683.3850001548</v>
          </cell>
          <cell r="U309">
            <v>3577600</v>
          </cell>
          <cell r="V309">
            <v>3577600</v>
          </cell>
        </row>
        <row r="310">
          <cell r="C310" t="str">
            <v>10.0871.0548</v>
          </cell>
          <cell r="D310" t="str">
            <v>37.8D05.0548</v>
          </cell>
          <cell r="E310" t="str">
            <v>10.871</v>
          </cell>
          <cell r="F310" t="str">
            <v>Phẫu thuật kết hợp xương trật khớp cổ chân</v>
          </cell>
          <cell r="G310" t="str">
            <v>Phẫu thuật kết hợp xương trật khớp cổ chân</v>
          </cell>
          <cell r="H310" t="str">
            <v>Phẫu thuật kết hợp xương trật khớp cổ chân</v>
          </cell>
          <cell r="I310" t="str">
            <v>Phẫu thuật kết hợp xương trật khớp cổ chân</v>
          </cell>
          <cell r="J310" t="str">
            <v>B</v>
          </cell>
          <cell r="K310" t="str">
            <v>P1</v>
          </cell>
          <cell r="L310">
            <v>558</v>
          </cell>
          <cell r="M310">
            <v>558</v>
          </cell>
          <cell r="N310" t="str">
            <v xml:space="preserve">Phẫu thuật đặt lại khớp găm kim cố định </v>
          </cell>
          <cell r="O310">
            <v>2643718.1676088502</v>
          </cell>
          <cell r="P310">
            <v>718434.78260869603</v>
          </cell>
          <cell r="Q310">
            <v>3362000</v>
          </cell>
          <cell r="R310">
            <v>933965.21739130479</v>
          </cell>
          <cell r="S310">
            <v>0</v>
          </cell>
          <cell r="T310">
            <v>3577683.3850001548</v>
          </cell>
          <cell r="U310">
            <v>3577600</v>
          </cell>
          <cell r="V310">
            <v>3577600</v>
          </cell>
        </row>
        <row r="311">
          <cell r="C311" t="str">
            <v>10.0872.0548</v>
          </cell>
          <cell r="D311" t="str">
            <v>37.8D05.0548</v>
          </cell>
          <cell r="E311" t="str">
            <v>10.872</v>
          </cell>
          <cell r="F311" t="str">
            <v>Phẫu thuật kết hợp xương trật khớp dưới sên</v>
          </cell>
          <cell r="G311" t="str">
            <v>Phẫu thuật kết hợp xương trật khớp dưới sên</v>
          </cell>
          <cell r="H311" t="str">
            <v>Phẫu thuật kết hợp xương trật khớp dưới sên</v>
          </cell>
          <cell r="I311" t="str">
            <v>Phẫu thuật kết hợp xương trật khớp dưới sên</v>
          </cell>
          <cell r="J311" t="str">
            <v>A</v>
          </cell>
          <cell r="K311" t="str">
            <v>P1</v>
          </cell>
          <cell r="L311">
            <v>558</v>
          </cell>
          <cell r="M311">
            <v>558</v>
          </cell>
          <cell r="N311" t="str">
            <v xml:space="preserve">Phẫu thuật đặt lại khớp găm kim cố định </v>
          </cell>
          <cell r="O311">
            <v>2643718.1676088502</v>
          </cell>
          <cell r="P311">
            <v>718434.78260869603</v>
          </cell>
          <cell r="Q311">
            <v>3362000</v>
          </cell>
          <cell r="R311">
            <v>933965.21739130479</v>
          </cell>
          <cell r="S311">
            <v>0</v>
          </cell>
          <cell r="T311">
            <v>3577683.3850001548</v>
          </cell>
          <cell r="U311">
            <v>3577600</v>
          </cell>
          <cell r="V311">
            <v>3577600</v>
          </cell>
        </row>
        <row r="312">
          <cell r="C312" t="str">
            <v>10.0873.0548</v>
          </cell>
          <cell r="D312" t="str">
            <v>37.8D05.0548</v>
          </cell>
          <cell r="E312" t="str">
            <v>10.873</v>
          </cell>
          <cell r="F312" t="str">
            <v>Phẫu thuật kết hợp xương gãy trật khớp cổ chân ở trẻ em</v>
          </cell>
          <cell r="G312" t="str">
            <v>Phẫu thuật kết hợp xương gãy trật khớp cổ chân ở trẻ em</v>
          </cell>
          <cell r="H312" t="str">
            <v>Phẫu thuật kết hợp xương gãy trật khớp cổ chân ở trẻ em</v>
          </cell>
          <cell r="I312" t="str">
            <v>Phẫu thuật kết hợp xương gãy trật khớp cổ chân ở trẻ em</v>
          </cell>
          <cell r="J312" t="str">
            <v>A</v>
          </cell>
          <cell r="K312" t="str">
            <v>P1</v>
          </cell>
          <cell r="L312">
            <v>558</v>
          </cell>
          <cell r="M312">
            <v>558</v>
          </cell>
          <cell r="N312" t="str">
            <v xml:space="preserve">Phẫu thuật đặt lại khớp găm kim cố định </v>
          </cell>
          <cell r="O312">
            <v>2643718.1676088502</v>
          </cell>
          <cell r="P312">
            <v>718434.78260869603</v>
          </cell>
          <cell r="Q312">
            <v>3362000</v>
          </cell>
          <cell r="R312">
            <v>933965.21739130479</v>
          </cell>
          <cell r="S312">
            <v>0</v>
          </cell>
          <cell r="T312">
            <v>3577683.3850001548</v>
          </cell>
          <cell r="U312">
            <v>3577600</v>
          </cell>
          <cell r="V312">
            <v>3577600</v>
          </cell>
        </row>
        <row r="313">
          <cell r="C313" t="str">
            <v>10.0904.0548</v>
          </cell>
          <cell r="D313" t="str">
            <v>37.8D05.0548</v>
          </cell>
          <cell r="E313" t="str">
            <v>10.904</v>
          </cell>
          <cell r="F313" t="str">
            <v>Phẫu thuật kết hợp xương gãy bong sụn tiếp đầu dưới xương cánh tay</v>
          </cell>
          <cell r="G313" t="str">
            <v>Phẫu thuật kết hợp xương gãy bong sụn tiếp đầu dưới xương cánh tay</v>
          </cell>
          <cell r="H313" t="str">
            <v>Phẫu thuật kết hợp xương gãy bong sụn tiếp đầu dưới xương cánh tay</v>
          </cell>
          <cell r="I313" t="str">
            <v>Phẫu thuật kết hợp xương gãy bong sụn tiếp đầu dưới xương cánh tay</v>
          </cell>
          <cell r="J313" t="str">
            <v>B</v>
          </cell>
          <cell r="K313" t="str">
            <v>P1</v>
          </cell>
          <cell r="L313">
            <v>558</v>
          </cell>
          <cell r="M313">
            <v>558</v>
          </cell>
          <cell r="N313" t="str">
            <v xml:space="preserve">Phẫu thuật đặt lại khớp găm kim cố định </v>
          </cell>
          <cell r="O313">
            <v>2643718.1676088502</v>
          </cell>
          <cell r="P313">
            <v>718434.78260869603</v>
          </cell>
          <cell r="Q313">
            <v>3362000</v>
          </cell>
          <cell r="R313">
            <v>933965.21739130479</v>
          </cell>
          <cell r="S313">
            <v>0</v>
          </cell>
          <cell r="T313">
            <v>3577683.3850001548</v>
          </cell>
          <cell r="U313">
            <v>3577600</v>
          </cell>
          <cell r="V313">
            <v>3577600</v>
          </cell>
        </row>
        <row r="314">
          <cell r="C314" t="str">
            <v>10.0906.0548</v>
          </cell>
          <cell r="D314" t="str">
            <v>37.8D05.0548</v>
          </cell>
          <cell r="E314" t="str">
            <v>10.906</v>
          </cell>
          <cell r="F314" t="str">
            <v>Phẫu thuật kết hợp xương bằng K.Wire điều trị gãy trên lồi cầu xương cánh tay</v>
          </cell>
          <cell r="G314" t="str">
            <v>Phẫu thuật kết hợp xương bằng K.Wire điều trị gãy trên lồi cầu xương cánh tay</v>
          </cell>
          <cell r="H314" t="str">
            <v>Phẫu thuật kết hợp xương bằng K.Wire điều trị gãy trên lồi cầu xương cánh tay</v>
          </cell>
          <cell r="I314" t="str">
            <v>Phẫu thuật kết hợp xương bằng K.Wire điều trị gãy trên lồi cầu xương cánh tay</v>
          </cell>
          <cell r="J314" t="str">
            <v>B</v>
          </cell>
          <cell r="K314" t="str">
            <v>P2</v>
          </cell>
          <cell r="L314">
            <v>558</v>
          </cell>
          <cell r="M314">
            <v>558</v>
          </cell>
          <cell r="N314" t="str">
            <v xml:space="preserve">Phẫu thuật đặt lại khớp găm kim cố định </v>
          </cell>
          <cell r="O314">
            <v>2643718.1676088502</v>
          </cell>
          <cell r="P314">
            <v>718434.78260869603</v>
          </cell>
          <cell r="Q314">
            <v>3362000</v>
          </cell>
          <cell r="R314">
            <v>933965.21739130479</v>
          </cell>
          <cell r="S314">
            <v>0</v>
          </cell>
          <cell r="T314">
            <v>3577683.3850001548</v>
          </cell>
          <cell r="U314">
            <v>3577600</v>
          </cell>
          <cell r="V314">
            <v>3577600</v>
          </cell>
        </row>
        <row r="315">
          <cell r="C315" t="str">
            <v>10.0909.0548</v>
          </cell>
          <cell r="D315" t="str">
            <v>37.8D05.0548</v>
          </cell>
          <cell r="E315" t="str">
            <v>10.909</v>
          </cell>
          <cell r="F315" t="str">
            <v>Phẫu thuật kết hợp xương gãy lồi cầu ngoài xương cánh tay</v>
          </cell>
          <cell r="G315" t="str">
            <v>Phẫu thuật kết hợp xương gãy lồi cầu ngoài xương cánh tay</v>
          </cell>
          <cell r="H315" t="str">
            <v>Phẫu thuật kết hợp xương gãy lồi cầu ngoài xương cánh tay</v>
          </cell>
          <cell r="I315" t="str">
            <v>Phẫu thuật kết hợp xương gãy lồi cầu ngoài xương cánh tay</v>
          </cell>
          <cell r="J315" t="str">
            <v>B</v>
          </cell>
          <cell r="K315" t="str">
            <v>P2</v>
          </cell>
          <cell r="L315">
            <v>558</v>
          </cell>
          <cell r="M315">
            <v>558</v>
          </cell>
          <cell r="N315" t="str">
            <v xml:space="preserve">Phẫu thuật đặt lại khớp găm kim cố định </v>
          </cell>
          <cell r="O315">
            <v>2643718.1676088502</v>
          </cell>
          <cell r="P315">
            <v>718434.78260869603</v>
          </cell>
          <cell r="Q315">
            <v>3362000</v>
          </cell>
          <cell r="R315">
            <v>933965.21739130479</v>
          </cell>
          <cell r="S315">
            <v>0</v>
          </cell>
          <cell r="T315">
            <v>3577683.3850001548</v>
          </cell>
          <cell r="U315">
            <v>3577600</v>
          </cell>
          <cell r="V315">
            <v>3577600</v>
          </cell>
        </row>
        <row r="316">
          <cell r="C316" t="str">
            <v>10.0910.0548</v>
          </cell>
          <cell r="D316" t="str">
            <v>37.8D05.0548</v>
          </cell>
          <cell r="E316" t="str">
            <v>10.910</v>
          </cell>
          <cell r="F316" t="str">
            <v>Phẫu thuật kết hợp xương gãy ròng rọc xương cánh tay</v>
          </cell>
          <cell r="G316" t="str">
            <v>Phẫu thuật kết hợp xương gãy ròng rọc xương cánh tay</v>
          </cell>
          <cell r="H316" t="str">
            <v>Phẫu thuật kết hợp xương gãy ròng rọc xương cánh tay</v>
          </cell>
          <cell r="I316" t="str">
            <v>Phẫu thuật kết hợp xương gãy ròng rọc xương cánh tay</v>
          </cell>
          <cell r="J316" t="str">
            <v>B</v>
          </cell>
          <cell r="K316" t="str">
            <v>P1</v>
          </cell>
          <cell r="L316">
            <v>558</v>
          </cell>
          <cell r="M316">
            <v>558</v>
          </cell>
          <cell r="N316" t="str">
            <v xml:space="preserve">Phẫu thuật đặt lại khớp găm kim cố định </v>
          </cell>
          <cell r="O316">
            <v>2643718.1676088502</v>
          </cell>
          <cell r="P316">
            <v>718434.78260869603</v>
          </cell>
          <cell r="Q316">
            <v>3362000</v>
          </cell>
          <cell r="R316">
            <v>933965.21739130479</v>
          </cell>
          <cell r="S316">
            <v>0</v>
          </cell>
          <cell r="T316">
            <v>3577683.3850001548</v>
          </cell>
          <cell r="U316">
            <v>3577600</v>
          </cell>
          <cell r="V316">
            <v>3577600</v>
          </cell>
        </row>
        <row r="317">
          <cell r="C317" t="str">
            <v>10.0911.0548</v>
          </cell>
          <cell r="D317" t="str">
            <v>37.8D05.0548</v>
          </cell>
          <cell r="E317" t="str">
            <v>10.911</v>
          </cell>
          <cell r="F317" t="str">
            <v>Phẫu thuật điều trị trật khớp khuỷu</v>
          </cell>
          <cell r="G317" t="str">
            <v>Phẫu thuật điều trị trật khớp khuỷu</v>
          </cell>
          <cell r="H317" t="str">
            <v>Phẫu thuật điều trị trật khớp khuỷu</v>
          </cell>
          <cell r="I317" t="str">
            <v>Phẫu thuật điều trị trật khớp khuỷu</v>
          </cell>
          <cell r="J317" t="str">
            <v>B</v>
          </cell>
          <cell r="K317" t="str">
            <v>P1</v>
          </cell>
          <cell r="L317">
            <v>558</v>
          </cell>
          <cell r="M317">
            <v>558</v>
          </cell>
          <cell r="N317" t="str">
            <v xml:space="preserve">Phẫu thuật đặt lại khớp găm kim cố định </v>
          </cell>
          <cell r="O317">
            <v>2643718.1676088502</v>
          </cell>
          <cell r="P317">
            <v>718434.78260869603</v>
          </cell>
          <cell r="Q317">
            <v>3362000</v>
          </cell>
          <cell r="R317">
            <v>933965.21739130479</v>
          </cell>
          <cell r="S317">
            <v>0</v>
          </cell>
          <cell r="T317">
            <v>3577683.3850001548</v>
          </cell>
          <cell r="U317">
            <v>3577600</v>
          </cell>
          <cell r="V317">
            <v>3577600</v>
          </cell>
        </row>
        <row r="318">
          <cell r="C318" t="str">
            <v>10.0948.0548</v>
          </cell>
          <cell r="D318" t="str">
            <v>37.8D05.0548</v>
          </cell>
          <cell r="E318" t="str">
            <v>10.948</v>
          </cell>
          <cell r="F318" t="str">
            <v>Phẫu thuật đặt lại khớp găm kim cổ xương cánh tay</v>
          </cell>
          <cell r="G318" t="str">
            <v>Phẫu thuật đặt lại khớp găm kim cổ xương cánh tay</v>
          </cell>
          <cell r="H318" t="str">
            <v>Phẫu thuật đặt lại khớp găm kim cổ xương cánh tay</v>
          </cell>
          <cell r="I318" t="str">
            <v>Phẫu thuật đặt lại khớp găm kim cổ xương cánh tay</v>
          </cell>
          <cell r="J318" t="str">
            <v>B</v>
          </cell>
          <cell r="K318" t="str">
            <v>P2</v>
          </cell>
          <cell r="L318">
            <v>558</v>
          </cell>
          <cell r="M318">
            <v>558</v>
          </cell>
          <cell r="N318" t="str">
            <v xml:space="preserve">Phẫu thuật đặt lại khớp găm kim cố định </v>
          </cell>
          <cell r="O318">
            <v>2643718.1676088502</v>
          </cell>
          <cell r="P318">
            <v>718434.78260869603</v>
          </cell>
          <cell r="Q318">
            <v>3362000</v>
          </cell>
          <cell r="R318">
            <v>933965.21739130479</v>
          </cell>
          <cell r="S318">
            <v>0</v>
          </cell>
          <cell r="T318">
            <v>3577683.3850001548</v>
          </cell>
          <cell r="U318">
            <v>3577600</v>
          </cell>
          <cell r="V318">
            <v>3577600</v>
          </cell>
        </row>
        <row r="319">
          <cell r="C319" t="str">
            <v>10.0949.0548</v>
          </cell>
          <cell r="D319" t="str">
            <v>37.8D05.0548</v>
          </cell>
          <cell r="E319" t="str">
            <v>10.949</v>
          </cell>
          <cell r="F319" t="str">
            <v>Phẫu thuật đặt lại khớp, găm kim cố định (buộc vòng chỉ thép)</v>
          </cell>
          <cell r="G319" t="str">
            <v>Phẫu thuật đặt lại khớp, găm kim cố định (buộc vòng chỉ thép)</v>
          </cell>
          <cell r="H319" t="str">
            <v>Phẫu thuật đặt lại khớp, găm kim cố định (buộc vòng chỉ thép)</v>
          </cell>
          <cell r="I319" t="str">
            <v>Phẫu thuật đặt lại khớp, găm kim cố định (buộc vòng chỉ thép)</v>
          </cell>
          <cell r="J319" t="str">
            <v>B</v>
          </cell>
          <cell r="K319" t="str">
            <v>P2</v>
          </cell>
          <cell r="L319">
            <v>558</v>
          </cell>
          <cell r="M319">
            <v>558</v>
          </cell>
          <cell r="N319" t="str">
            <v xml:space="preserve">Phẫu thuật đặt lại khớp găm kim cố định </v>
          </cell>
          <cell r="O319">
            <v>2643718.1676088502</v>
          </cell>
          <cell r="P319">
            <v>718434.78260869603</v>
          </cell>
          <cell r="Q319">
            <v>3362000</v>
          </cell>
          <cell r="R319">
            <v>933965.21739130479</v>
          </cell>
          <cell r="S319">
            <v>0</v>
          </cell>
          <cell r="T319">
            <v>3577683.3850001548</v>
          </cell>
          <cell r="U319">
            <v>3577600</v>
          </cell>
          <cell r="V319">
            <v>3577600</v>
          </cell>
        </row>
        <row r="320">
          <cell r="C320" t="str">
            <v>03.3724.0549</v>
          </cell>
          <cell r="D320" t="str">
            <v>37.8D05.0549</v>
          </cell>
          <cell r="E320" t="str">
            <v>3.3724</v>
          </cell>
          <cell r="F320" t="str">
            <v>Làm cứng khớp ở tư­ thế chức năng</v>
          </cell>
          <cell r="G320" t="str">
            <v>Làm cứng khớp ở tư­ thế chức năng</v>
          </cell>
          <cell r="H320" t="str">
            <v>Làm cứng khớp ở tư­ thế chức năng</v>
          </cell>
          <cell r="I320" t="str">
            <v>Làm cứng khớp ở tư­ thế chức năng</v>
          </cell>
          <cell r="J320" t="str">
            <v>B</v>
          </cell>
          <cell r="K320" t="str">
            <v>P1</v>
          </cell>
          <cell r="L320">
            <v>559</v>
          </cell>
          <cell r="M320">
            <v>559</v>
          </cell>
          <cell r="N320" t="str">
            <v>Phẫu thuật làm cứng khớp</v>
          </cell>
          <cell r="O320">
            <v>2289450.0207874598</v>
          </cell>
          <cell r="P320">
            <v>748173.91304347804</v>
          </cell>
          <cell r="Q320">
            <v>3038000</v>
          </cell>
          <cell r="R320">
            <v>972626.0869565215</v>
          </cell>
          <cell r="S320">
            <v>0</v>
          </cell>
          <cell r="T320">
            <v>3262076.1077439813</v>
          </cell>
          <cell r="U320">
            <v>3262000</v>
          </cell>
          <cell r="V320">
            <v>3262000</v>
          </cell>
        </row>
        <row r="321">
          <cell r="C321" t="str">
            <v>04.0056.0549</v>
          </cell>
          <cell r="D321" t="str">
            <v>37.8D05.0549</v>
          </cell>
          <cell r="E321" t="str">
            <v>4.56</v>
          </cell>
          <cell r="F321" t="str">
            <v>Phẫu thuật hàn cứng khớp gối do lao (Arthrodesis)</v>
          </cell>
          <cell r="G321" t="str">
            <v>Phẫu thuật hàn cứng khớp gối do lao (Arthrodesis)</v>
          </cell>
          <cell r="H321" t="str">
            <v>Phẫu thuật hàn cứng khớp gối do lao (Arthrodesis)</v>
          </cell>
          <cell r="I321" t="str">
            <v>Phẫu thuật hàn cứng khớp gối do lao (Arthrodesis)</v>
          </cell>
          <cell r="J321" t="str">
            <v>B</v>
          </cell>
          <cell r="K321" t="str">
            <v>P1</v>
          </cell>
          <cell r="L321">
            <v>559</v>
          </cell>
          <cell r="M321">
            <v>559</v>
          </cell>
          <cell r="N321" t="str">
            <v>Phẫu thuật làm cứng khớp</v>
          </cell>
          <cell r="O321">
            <v>2289450.0207874598</v>
          </cell>
          <cell r="P321">
            <v>748173.91304347804</v>
          </cell>
          <cell r="Q321">
            <v>3038000</v>
          </cell>
          <cell r="R321">
            <v>972626.0869565215</v>
          </cell>
          <cell r="S321">
            <v>0</v>
          </cell>
          <cell r="T321">
            <v>3262076.1077439813</v>
          </cell>
          <cell r="U321">
            <v>3262000</v>
          </cell>
          <cell r="V321">
            <v>3262000</v>
          </cell>
        </row>
        <row r="322">
          <cell r="C322" t="str">
            <v>10.0845.0549</v>
          </cell>
          <cell r="D322" t="str">
            <v>37.8D05.0549</v>
          </cell>
          <cell r="E322" t="str">
            <v>10.845</v>
          </cell>
          <cell r="F322" t="str">
            <v>Phẫu thuật làm cứng khớp quay Trụ dưới</v>
          </cell>
          <cell r="G322" t="str">
            <v>Phẫu thuật làm cứng khớp quay Trụ dưới</v>
          </cell>
          <cell r="H322" t="str">
            <v>Phẫu thuật làm cứng khớp quay Trụ dưới</v>
          </cell>
          <cell r="I322" t="str">
            <v>Phẫu thuật làm cứng khớp quay Trụ dưới</v>
          </cell>
          <cell r="J322" t="str">
            <v>B</v>
          </cell>
          <cell r="K322" t="str">
            <v>P1</v>
          </cell>
          <cell r="L322">
            <v>559</v>
          </cell>
          <cell r="M322">
            <v>559</v>
          </cell>
          <cell r="N322" t="str">
            <v>Phẫu thuật làm cứng khớp</v>
          </cell>
          <cell r="O322">
            <v>2289450.0207874598</v>
          </cell>
          <cell r="P322">
            <v>748173.91304347804</v>
          </cell>
          <cell r="Q322">
            <v>3038000</v>
          </cell>
          <cell r="R322">
            <v>972626.0869565215</v>
          </cell>
          <cell r="S322">
            <v>0</v>
          </cell>
          <cell r="T322">
            <v>3262076.1077439813</v>
          </cell>
          <cell r="U322">
            <v>3262000</v>
          </cell>
          <cell r="V322">
            <v>3262000</v>
          </cell>
        </row>
        <row r="323">
          <cell r="C323" t="str">
            <v>10.0846.0549</v>
          </cell>
          <cell r="D323" t="str">
            <v>37.8D05.0549</v>
          </cell>
          <cell r="E323" t="str">
            <v>10.846</v>
          </cell>
          <cell r="F323" t="str">
            <v>Phẫu thuật làm cứng khớp cổ tay</v>
          </cell>
          <cell r="G323" t="str">
            <v>Phẫu thuật làm cứng khớp cổ tay</v>
          </cell>
          <cell r="H323" t="str">
            <v>Phẫu thuật làm cứng khớp cổ tay</v>
          </cell>
          <cell r="I323" t="str">
            <v>Phẫu thuật làm cứng khớp cổ tay</v>
          </cell>
          <cell r="J323" t="str">
            <v>B</v>
          </cell>
          <cell r="K323" t="str">
            <v>P1</v>
          </cell>
          <cell r="L323">
            <v>559</v>
          </cell>
          <cell r="M323">
            <v>559</v>
          </cell>
          <cell r="N323" t="str">
            <v>Phẫu thuật làm cứng khớp</v>
          </cell>
          <cell r="O323">
            <v>2289450.0207874598</v>
          </cell>
          <cell r="P323">
            <v>748173.91304347804</v>
          </cell>
          <cell r="Q323">
            <v>3038000</v>
          </cell>
          <cell r="R323">
            <v>972626.0869565215</v>
          </cell>
          <cell r="S323">
            <v>0</v>
          </cell>
          <cell r="T323">
            <v>3262076.1077439813</v>
          </cell>
          <cell r="U323">
            <v>3262000</v>
          </cell>
          <cell r="V323">
            <v>3262000</v>
          </cell>
        </row>
        <row r="324">
          <cell r="C324" t="str">
            <v>10.0849.0549</v>
          </cell>
          <cell r="D324" t="str">
            <v>37.8D05.0549</v>
          </cell>
          <cell r="E324" t="str">
            <v>10.849</v>
          </cell>
          <cell r="F324" t="str">
            <v>Phẫu thuật làm cứng khớp bàn, ngón tay</v>
          </cell>
          <cell r="G324" t="str">
            <v>Phẫu thuật làm cứng khớp bàn, ngón tay</v>
          </cell>
          <cell r="H324" t="str">
            <v>Phẫu thuật làm cứng khớp bàn, ngón tay</v>
          </cell>
          <cell r="I324" t="str">
            <v>Phẫu thuật làm cứng khớp bàn, ngón tay</v>
          </cell>
          <cell r="J324" t="str">
            <v>A</v>
          </cell>
          <cell r="K324" t="str">
            <v>P1</v>
          </cell>
          <cell r="L324">
            <v>559</v>
          </cell>
          <cell r="M324">
            <v>559</v>
          </cell>
          <cell r="N324" t="str">
            <v>Phẫu thuật làm cứng khớp</v>
          </cell>
          <cell r="O324">
            <v>2289450.0207874598</v>
          </cell>
          <cell r="P324">
            <v>748173.91304347804</v>
          </cell>
          <cell r="Q324">
            <v>3038000</v>
          </cell>
          <cell r="R324">
            <v>972626.0869565215</v>
          </cell>
          <cell r="S324">
            <v>0</v>
          </cell>
          <cell r="T324">
            <v>3262076.1077439813</v>
          </cell>
          <cell r="U324">
            <v>3262000</v>
          </cell>
          <cell r="V324">
            <v>3262000</v>
          </cell>
        </row>
        <row r="325">
          <cell r="C325" t="str">
            <v>10.0950.0549</v>
          </cell>
          <cell r="D325" t="str">
            <v>37.8D05.0549</v>
          </cell>
          <cell r="E325" t="str">
            <v>10.950</v>
          </cell>
          <cell r="F325" t="str">
            <v>Phẫu thuật làm cứng khớp gối</v>
          </cell>
          <cell r="G325" t="str">
            <v>Phẫu thuật làm cứng khớp gối</v>
          </cell>
          <cell r="H325" t="str">
            <v>Phẫu thuật làm cứng khớp gối</v>
          </cell>
          <cell r="I325" t="str">
            <v>Phẫu thuật làm cứng khớp gối</v>
          </cell>
          <cell r="J325" t="str">
            <v>A</v>
          </cell>
          <cell r="K325" t="str">
            <v>P1</v>
          </cell>
          <cell r="L325">
            <v>559</v>
          </cell>
          <cell r="M325">
            <v>559</v>
          </cell>
          <cell r="N325" t="str">
            <v>Phẫu thuật làm cứng khớp</v>
          </cell>
          <cell r="O325">
            <v>2289450.0207874598</v>
          </cell>
          <cell r="P325">
            <v>748173.91304347804</v>
          </cell>
          <cell r="Q325">
            <v>3038000</v>
          </cell>
          <cell r="R325">
            <v>972626.0869565215</v>
          </cell>
          <cell r="S325">
            <v>0</v>
          </cell>
          <cell r="T325">
            <v>3262076.1077439813</v>
          </cell>
          <cell r="U325">
            <v>3262000</v>
          </cell>
          <cell r="V325">
            <v>3262000</v>
          </cell>
        </row>
        <row r="326">
          <cell r="C326" t="str">
            <v>10.0958.0549</v>
          </cell>
          <cell r="D326" t="str">
            <v>37.8D05.0549</v>
          </cell>
          <cell r="E326" t="str">
            <v>10.958</v>
          </cell>
          <cell r="F326" t="str">
            <v>Phẫu thuật đóng cứng khớp khác</v>
          </cell>
          <cell r="G326" t="str">
            <v>Phẫu thuật đóng cứng khớp khác</v>
          </cell>
          <cell r="H326" t="str">
            <v>Phẫu thuật đóng cứng khớp khác</v>
          </cell>
          <cell r="I326" t="str">
            <v>Phẫu thuật đóng cứng khớp khác</v>
          </cell>
          <cell r="J326" t="str">
            <v>B</v>
          </cell>
          <cell r="K326" t="str">
            <v>P1</v>
          </cell>
          <cell r="L326">
            <v>559</v>
          </cell>
          <cell r="M326">
            <v>559</v>
          </cell>
          <cell r="N326" t="str">
            <v>Phẫu thuật làm cứng khớp</v>
          </cell>
          <cell r="O326">
            <v>2289450.0207874598</v>
          </cell>
          <cell r="P326">
            <v>748173.91304347804</v>
          </cell>
          <cell r="Q326">
            <v>3038000</v>
          </cell>
          <cell r="R326">
            <v>972626.0869565215</v>
          </cell>
          <cell r="S326">
            <v>0</v>
          </cell>
          <cell r="T326">
            <v>3262076.1077439813</v>
          </cell>
          <cell r="U326">
            <v>3262000</v>
          </cell>
          <cell r="V326">
            <v>3262000</v>
          </cell>
        </row>
        <row r="327">
          <cell r="C327" t="str">
            <v>03.3645.0550</v>
          </cell>
          <cell r="D327" t="str">
            <v>37.8D05.0550</v>
          </cell>
          <cell r="E327" t="str">
            <v>3.3645</v>
          </cell>
          <cell r="F327" t="str">
            <v>Phẫu thuật điều trị vẹo cổ</v>
          </cell>
          <cell r="G327" t="str">
            <v>Phẫu thuật điều trị vẹo cổ</v>
          </cell>
          <cell r="H327" t="str">
            <v>Phẫu thuật điều trị vẹo cổ</v>
          </cell>
          <cell r="I327" t="str">
            <v>Phẫu thuật điều trị vẹo cổ</v>
          </cell>
          <cell r="J327" t="str">
            <v>B</v>
          </cell>
          <cell r="K327" t="str">
            <v>P1</v>
          </cell>
          <cell r="L327">
            <v>560</v>
          </cell>
          <cell r="M327">
            <v>560</v>
          </cell>
          <cell r="N327" t="str">
            <v xml:space="preserve">Phẫu thuật điều trị xơ cứng gân cơ hoặc xơ cứng khớp </v>
          </cell>
          <cell r="O327">
            <v>2212163.3044310301</v>
          </cell>
          <cell r="P327">
            <v>748173.91304347804</v>
          </cell>
          <cell r="Q327">
            <v>2960000</v>
          </cell>
          <cell r="R327">
            <v>972626.0869565215</v>
          </cell>
          <cell r="S327">
            <v>0</v>
          </cell>
          <cell r="T327">
            <v>3184789.3913875516</v>
          </cell>
          <cell r="U327">
            <v>3184700</v>
          </cell>
          <cell r="V327">
            <v>3184700</v>
          </cell>
        </row>
        <row r="328">
          <cell r="C328" t="str">
            <v>03.3666.0550</v>
          </cell>
          <cell r="D328" t="str">
            <v>37.8D05.0550</v>
          </cell>
          <cell r="E328" t="str">
            <v>3.3666</v>
          </cell>
          <cell r="F328" t="str">
            <v>Phẫu thuật cứng duỗi khớp khuỷu</v>
          </cell>
          <cell r="G328" t="str">
            <v>Phẫu thuật cứng duỗi khớp khuỷu</v>
          </cell>
          <cell r="H328" t="str">
            <v>Phẫu thuật cứng duỗi khớp khuỷu</v>
          </cell>
          <cell r="I328" t="str">
            <v>Phẫu thuật cứng duỗi khớp khuỷu</v>
          </cell>
          <cell r="J328" t="str">
            <v>B</v>
          </cell>
          <cell r="K328" t="str">
            <v>P2</v>
          </cell>
          <cell r="L328">
            <v>560</v>
          </cell>
          <cell r="M328">
            <v>560</v>
          </cell>
          <cell r="N328" t="str">
            <v xml:space="preserve">Phẫu thuật điều trị xơ cứng gân cơ hoặc xơ cứng khớp </v>
          </cell>
          <cell r="O328">
            <v>2212163.3044310301</v>
          </cell>
          <cell r="P328">
            <v>748173.91304347804</v>
          </cell>
          <cell r="Q328">
            <v>2960000</v>
          </cell>
          <cell r="R328">
            <v>972626.0869565215</v>
          </cell>
          <cell r="S328">
            <v>0</v>
          </cell>
          <cell r="T328">
            <v>3184789.3913875516</v>
          </cell>
          <cell r="U328">
            <v>3184700</v>
          </cell>
          <cell r="V328">
            <v>3184700</v>
          </cell>
        </row>
        <row r="329">
          <cell r="C329" t="str">
            <v>03.3670.0550</v>
          </cell>
          <cell r="D329" t="str">
            <v>37.8D05.0550</v>
          </cell>
          <cell r="E329" t="str">
            <v>3.3670</v>
          </cell>
          <cell r="F329" t="str">
            <v>Phẫu thuật gấp khớp khuỷu do bại não</v>
          </cell>
          <cell r="G329" t="str">
            <v>Phẫu thuật gấp khớp khuỷu do bại não</v>
          </cell>
          <cell r="H329" t="str">
            <v>Phẫu thuật gấp khớp khuỷu do bại não</v>
          </cell>
          <cell r="I329" t="str">
            <v>Phẫu thuật gấp khớp khuỷu do bại não</v>
          </cell>
          <cell r="J329" t="str">
            <v>B</v>
          </cell>
          <cell r="K329" t="str">
            <v>P1</v>
          </cell>
          <cell r="L329">
            <v>560</v>
          </cell>
          <cell r="M329">
            <v>560</v>
          </cell>
          <cell r="N329" t="str">
            <v xml:space="preserve">Phẫu thuật điều trị xơ cứng gân cơ hoặc xơ cứng khớp </v>
          </cell>
          <cell r="O329">
            <v>2212163.3044310301</v>
          </cell>
          <cell r="P329">
            <v>748173.91304347804</v>
          </cell>
          <cell r="Q329">
            <v>2960000</v>
          </cell>
          <cell r="R329">
            <v>972626.0869565215</v>
          </cell>
          <cell r="S329">
            <v>0</v>
          </cell>
          <cell r="T329">
            <v>3184789.3913875516</v>
          </cell>
          <cell r="U329">
            <v>3184700</v>
          </cell>
          <cell r="V329">
            <v>3184700</v>
          </cell>
        </row>
        <row r="330">
          <cell r="C330" t="str">
            <v>03.3700.0550</v>
          </cell>
          <cell r="D330" t="str">
            <v>37.8D05.0550</v>
          </cell>
          <cell r="E330" t="str">
            <v>3.3700</v>
          </cell>
          <cell r="F330" t="str">
            <v>Phẫu thuật tạo gấp cổ tay do bại não</v>
          </cell>
          <cell r="G330" t="str">
            <v>Phẫu thuật tạo gấp cổ tay do bại não</v>
          </cell>
          <cell r="H330" t="str">
            <v>Phẫu thuật tạo gấp cổ tay do bại não</v>
          </cell>
          <cell r="I330" t="str">
            <v>Phẫu thuật tạo gấp cổ tay do bại não</v>
          </cell>
          <cell r="J330" t="str">
            <v>B</v>
          </cell>
          <cell r="K330" t="str">
            <v>P1</v>
          </cell>
          <cell r="L330">
            <v>560</v>
          </cell>
          <cell r="M330">
            <v>560</v>
          </cell>
          <cell r="N330" t="str">
            <v xml:space="preserve">Phẫu thuật điều trị xơ cứng gân cơ hoặc xơ cứng khớp </v>
          </cell>
          <cell r="O330">
            <v>2212163.3044310301</v>
          </cell>
          <cell r="P330">
            <v>748173.91304347804</v>
          </cell>
          <cell r="Q330">
            <v>2960000</v>
          </cell>
          <cell r="R330">
            <v>972626.0869565215</v>
          </cell>
          <cell r="S330">
            <v>0</v>
          </cell>
          <cell r="T330">
            <v>3184789.3913875516</v>
          </cell>
          <cell r="U330">
            <v>3184700</v>
          </cell>
          <cell r="V330">
            <v>3184700</v>
          </cell>
        </row>
        <row r="331">
          <cell r="C331" t="str">
            <v>03.3701.0550</v>
          </cell>
          <cell r="D331" t="str">
            <v>37.8D05.0550</v>
          </cell>
          <cell r="E331" t="str">
            <v>3.3701</v>
          </cell>
          <cell r="F331" t="str">
            <v>Phẫu thuật Capsulodesis Zancolli giải quyết biến dạng vuốt trụ</v>
          </cell>
          <cell r="G331" t="str">
            <v>Phẫu thuật Capsulodesis Zancolli giải quyết biến dạng vuốt trụ</v>
          </cell>
          <cell r="H331" t="str">
            <v>Phẫu thuật Capsulodesis Zancolli giải quyết biến dạng vuốt trụ</v>
          </cell>
          <cell r="I331" t="str">
            <v>Phẫu thuật Capsulodesis Zancolli giải quyết biến dạng vuốt trụ</v>
          </cell>
          <cell r="J331" t="str">
            <v>B</v>
          </cell>
          <cell r="K331" t="str">
            <v>P1</v>
          </cell>
          <cell r="L331">
            <v>560</v>
          </cell>
          <cell r="M331">
            <v>560</v>
          </cell>
          <cell r="N331" t="str">
            <v xml:space="preserve">Phẫu thuật điều trị xơ cứng gân cơ hoặc xơ cứng khớp </v>
          </cell>
          <cell r="O331">
            <v>2212163.3044310301</v>
          </cell>
          <cell r="P331">
            <v>748173.91304347804</v>
          </cell>
          <cell r="Q331">
            <v>2960000</v>
          </cell>
          <cell r="R331">
            <v>972626.0869565215</v>
          </cell>
          <cell r="S331">
            <v>0</v>
          </cell>
          <cell r="T331">
            <v>3184789.3913875516</v>
          </cell>
          <cell r="U331">
            <v>3184700</v>
          </cell>
          <cell r="V331">
            <v>3184700</v>
          </cell>
        </row>
        <row r="332">
          <cell r="C332" t="str">
            <v>03.3716.0550</v>
          </cell>
          <cell r="D332" t="str">
            <v>37.8D05.0550</v>
          </cell>
          <cell r="E332" t="str">
            <v>3.3716</v>
          </cell>
          <cell r="F332" t="str">
            <v>Phẫu thuật cứng cơ may</v>
          </cell>
          <cell r="G332" t="str">
            <v>Phẫu thuật cứng cơ may</v>
          </cell>
          <cell r="H332" t="str">
            <v>Phẫu thuật cứng cơ may</v>
          </cell>
          <cell r="I332" t="str">
            <v>Phẫu thuật cứng cơ may</v>
          </cell>
          <cell r="J332" t="str">
            <v>A</v>
          </cell>
          <cell r="K332" t="str">
            <v>P1</v>
          </cell>
          <cell r="L332">
            <v>560</v>
          </cell>
          <cell r="M332">
            <v>560</v>
          </cell>
          <cell r="N332" t="str">
            <v xml:space="preserve">Phẫu thuật điều trị xơ cứng gân cơ hoặc xơ cứng khớp </v>
          </cell>
          <cell r="O332">
            <v>2212163.3044310301</v>
          </cell>
          <cell r="P332">
            <v>748173.91304347804</v>
          </cell>
          <cell r="Q332">
            <v>2960000</v>
          </cell>
          <cell r="R332">
            <v>972626.0869565215</v>
          </cell>
          <cell r="S332">
            <v>0</v>
          </cell>
          <cell r="T332">
            <v>3184789.3913875516</v>
          </cell>
          <cell r="U332">
            <v>3184700</v>
          </cell>
          <cell r="V332">
            <v>3184700</v>
          </cell>
        </row>
        <row r="333">
          <cell r="C333" t="str">
            <v>03.3742.0550</v>
          </cell>
          <cell r="D333" t="str">
            <v>37.8D05.0550</v>
          </cell>
          <cell r="E333" t="str">
            <v>3.3742</v>
          </cell>
          <cell r="F333" t="str">
            <v>Phẫu thuật xơ cứng cơ thẳng trước</v>
          </cell>
          <cell r="G333" t="str">
            <v>Phẫu thuật xơ cứng cơ thẳng trước</v>
          </cell>
          <cell r="H333" t="str">
            <v>Phẫu thuật xơ cứng cơ thẳng trước</v>
          </cell>
          <cell r="I333" t="str">
            <v>Phẫu thuật xơ cứng cơ thẳng trước</v>
          </cell>
          <cell r="J333" t="str">
            <v>B</v>
          </cell>
          <cell r="K333" t="str">
            <v>P2</v>
          </cell>
          <cell r="L333">
            <v>560</v>
          </cell>
          <cell r="M333">
            <v>560</v>
          </cell>
          <cell r="N333" t="str">
            <v xml:space="preserve">Phẫu thuật điều trị xơ cứng gân cơ hoặc xơ cứng khớp </v>
          </cell>
          <cell r="O333">
            <v>2212163.3044310301</v>
          </cell>
          <cell r="P333">
            <v>748173.91304347804</v>
          </cell>
          <cell r="Q333">
            <v>2960000</v>
          </cell>
          <cell r="R333">
            <v>972626.0869565215</v>
          </cell>
          <cell r="S333">
            <v>0</v>
          </cell>
          <cell r="T333">
            <v>3184789.3913875516</v>
          </cell>
          <cell r="U333">
            <v>3184700</v>
          </cell>
          <cell r="V333">
            <v>3184700</v>
          </cell>
        </row>
        <row r="334">
          <cell r="C334" t="str">
            <v>03.3748.0550</v>
          </cell>
          <cell r="D334" t="str">
            <v>37.8D05.0550</v>
          </cell>
          <cell r="E334" t="str">
            <v>3.3748</v>
          </cell>
          <cell r="F334" t="str">
            <v>Phẫu thuật trật khớp gối bẩm sinh</v>
          </cell>
          <cell r="G334" t="str">
            <v>Phẫu thuật trật khớp gối bẩm sinh</v>
          </cell>
          <cell r="H334" t="str">
            <v>Phẫu thuật trật khớp gối bẩm sinh</v>
          </cell>
          <cell r="I334" t="str">
            <v>Phẫu thuật trật khớp gối bẩm sinh</v>
          </cell>
          <cell r="J334" t="str">
            <v>A</v>
          </cell>
          <cell r="K334" t="str">
            <v>P1</v>
          </cell>
          <cell r="L334">
            <v>560</v>
          </cell>
          <cell r="M334">
            <v>560</v>
          </cell>
          <cell r="N334" t="str">
            <v xml:space="preserve">Phẫu thuật điều trị xơ cứng gân cơ hoặc xơ cứng khớp </v>
          </cell>
          <cell r="O334">
            <v>2212163.3044310301</v>
          </cell>
          <cell r="P334">
            <v>748173.91304347804</v>
          </cell>
          <cell r="Q334">
            <v>2960000</v>
          </cell>
          <cell r="R334">
            <v>972626.0869565215</v>
          </cell>
          <cell r="S334">
            <v>0</v>
          </cell>
          <cell r="T334">
            <v>3184789.3913875516</v>
          </cell>
          <cell r="U334">
            <v>3184700</v>
          </cell>
          <cell r="V334">
            <v>3184700</v>
          </cell>
        </row>
        <row r="335">
          <cell r="C335" t="str">
            <v>03.3750.0550</v>
          </cell>
          <cell r="D335" t="str">
            <v>37.8D05.0550</v>
          </cell>
          <cell r="E335" t="str">
            <v>3.3750</v>
          </cell>
          <cell r="F335" t="str">
            <v>Phẫu thuật trật xương bánh chè bẩm sinh</v>
          </cell>
          <cell r="G335" t="str">
            <v>Phẫu thuật trật xương bánh chè bẩm sinh</v>
          </cell>
          <cell r="H335" t="str">
            <v>Phẫu thuật trật xương bánh chè bẩm sinh</v>
          </cell>
          <cell r="I335" t="str">
            <v>Phẫu thuật trật xương bánh chè bẩm sinh</v>
          </cell>
          <cell r="J335" t="str">
            <v>B</v>
          </cell>
          <cell r="K335" t="str">
            <v>P1</v>
          </cell>
          <cell r="L335">
            <v>560</v>
          </cell>
          <cell r="M335">
            <v>560</v>
          </cell>
          <cell r="N335" t="str">
            <v xml:space="preserve">Phẫu thuật điều trị xơ cứng gân cơ hoặc xơ cứng khớp </v>
          </cell>
          <cell r="O335">
            <v>2212163.3044310301</v>
          </cell>
          <cell r="P335">
            <v>748173.91304347804</v>
          </cell>
          <cell r="Q335">
            <v>2960000</v>
          </cell>
          <cell r="R335">
            <v>972626.0869565215</v>
          </cell>
          <cell r="S335">
            <v>0</v>
          </cell>
          <cell r="T335">
            <v>3184789.3913875516</v>
          </cell>
          <cell r="U335">
            <v>3184700</v>
          </cell>
          <cell r="V335">
            <v>3184700</v>
          </cell>
        </row>
        <row r="336">
          <cell r="C336" t="str">
            <v>03.3752.0550</v>
          </cell>
          <cell r="D336" t="str">
            <v>37.8D05.0550</v>
          </cell>
          <cell r="E336" t="str">
            <v>3.3752</v>
          </cell>
          <cell r="F336" t="str">
            <v>Phẫu thuật gấp khớp gối do bại não, nối dài gân cơ gấp gối, cắt thần kinh</v>
          </cell>
          <cell r="G336" t="str">
            <v>Phẫu thuật gấp khớp gối do bại não, nối dài gân cơ gấp gối, cắt thần kinh</v>
          </cell>
          <cell r="H336" t="str">
            <v>Phẫu thuật gấp khớp gối do bại não, nối dài gân cơ gấp gối, cắt thần kinh</v>
          </cell>
          <cell r="I336" t="str">
            <v>Phẫu thuật gấp khớp gối do bại não, nối dài gân cơ gấp gối, cắt thần kinh</v>
          </cell>
          <cell r="J336" t="str">
            <v>B</v>
          </cell>
          <cell r="K336" t="str">
            <v>P1</v>
          </cell>
          <cell r="L336">
            <v>560</v>
          </cell>
          <cell r="M336">
            <v>560</v>
          </cell>
          <cell r="N336" t="str">
            <v xml:space="preserve">Phẫu thuật điều trị xơ cứng gân cơ hoặc xơ cứng khớp </v>
          </cell>
          <cell r="O336">
            <v>2212163.3044310301</v>
          </cell>
          <cell r="P336">
            <v>748173.91304347804</v>
          </cell>
          <cell r="Q336">
            <v>2960000</v>
          </cell>
          <cell r="R336">
            <v>972626.0869565215</v>
          </cell>
          <cell r="S336">
            <v>0</v>
          </cell>
          <cell r="T336">
            <v>3184789.3913875516</v>
          </cell>
          <cell r="U336">
            <v>3184700</v>
          </cell>
          <cell r="V336">
            <v>3184700</v>
          </cell>
        </row>
        <row r="337">
          <cell r="C337" t="str">
            <v>03.3753.0550</v>
          </cell>
          <cell r="D337" t="str">
            <v>37.8D05.0550</v>
          </cell>
          <cell r="E337" t="str">
            <v>3.3753</v>
          </cell>
          <cell r="F337" t="str">
            <v>Phẫu thuật Egger tạo gấp khớp gối do bại não trong trường hợp nặng</v>
          </cell>
          <cell r="G337" t="str">
            <v>Phẫu thuật Egger tạo gấp khớp gối do bại não trong trường hợp nặng</v>
          </cell>
          <cell r="H337" t="str">
            <v>Phẫu thuật Egger tạo gấp khớp gối do bại não trong trường hợp nặng</v>
          </cell>
          <cell r="I337" t="str">
            <v>Phẫu thuật Egger tạo gấp khớp gối do bại não trong trường hợp nặng</v>
          </cell>
          <cell r="J337" t="str">
            <v>B</v>
          </cell>
          <cell r="K337" t="str">
            <v>P1</v>
          </cell>
          <cell r="L337">
            <v>560</v>
          </cell>
          <cell r="M337">
            <v>560</v>
          </cell>
          <cell r="N337" t="str">
            <v xml:space="preserve">Phẫu thuật điều trị xơ cứng gân cơ hoặc xơ cứng khớp </v>
          </cell>
          <cell r="O337">
            <v>2212163.3044310301</v>
          </cell>
          <cell r="P337">
            <v>748173.91304347804</v>
          </cell>
          <cell r="Q337">
            <v>2960000</v>
          </cell>
          <cell r="R337">
            <v>972626.0869565215</v>
          </cell>
          <cell r="S337">
            <v>0</v>
          </cell>
          <cell r="T337">
            <v>3184789.3913875516</v>
          </cell>
          <cell r="U337">
            <v>3184700</v>
          </cell>
          <cell r="V337">
            <v>3184700</v>
          </cell>
        </row>
        <row r="338">
          <cell r="C338" t="str">
            <v>10.0843.0550</v>
          </cell>
          <cell r="D338" t="str">
            <v>37.8D05.0550</v>
          </cell>
          <cell r="E338" t="str">
            <v>10.843</v>
          </cell>
          <cell r="F338" t="str">
            <v>Phẫu thuật điều trị bệnh DE QUER VAIN và ngón tay cò súng</v>
          </cell>
          <cell r="G338" t="str">
            <v>Phẫu thuật điều trị bệnh DE QUER VAIN và ngón tay cò súng</v>
          </cell>
          <cell r="H338" t="str">
            <v>Phẫu thuật điều trị bệnh DE QUER VAIN và ngón tay cò súng</v>
          </cell>
          <cell r="I338" t="str">
            <v>Phẫu thuật điề trị bệnh DE QUER VAIN và ngón tay cò súng</v>
          </cell>
          <cell r="J338" t="str">
            <v>B</v>
          </cell>
          <cell r="K338" t="str">
            <v>P2</v>
          </cell>
          <cell r="L338">
            <v>560</v>
          </cell>
          <cell r="M338">
            <v>560</v>
          </cell>
          <cell r="N338" t="str">
            <v xml:space="preserve">Phẫu thuật điều trị xơ cứng gân cơ hoặc xơ cứng khớp </v>
          </cell>
          <cell r="O338">
            <v>2212163.3044310301</v>
          </cell>
          <cell r="P338">
            <v>748173.91304347804</v>
          </cell>
          <cell r="Q338">
            <v>2960000</v>
          </cell>
          <cell r="R338">
            <v>972626.0869565215</v>
          </cell>
          <cell r="S338">
            <v>0</v>
          </cell>
          <cell r="T338">
            <v>3184789.3913875516</v>
          </cell>
          <cell r="U338">
            <v>3184700</v>
          </cell>
          <cell r="V338">
            <v>3184700</v>
          </cell>
        </row>
        <row r="339">
          <cell r="C339" t="str">
            <v>10.0857.0550</v>
          </cell>
          <cell r="D339" t="str">
            <v>37.8D05.0550</v>
          </cell>
          <cell r="E339" t="str">
            <v>10.857</v>
          </cell>
          <cell r="F339" t="str">
            <v>Chỉnh hình bệnh co rút nhị đầu và cơ cánh tay trước</v>
          </cell>
          <cell r="G339" t="str">
            <v>Chỉnh hình bệnh co rút nhị đầu và cơ cánh tay trước</v>
          </cell>
          <cell r="H339" t="str">
            <v>Chỉnh hình bệnh co rút nhị đầu và cơ cánh tay trước</v>
          </cell>
          <cell r="I339" t="str">
            <v>Chỉnh hình bệnh co rút nhị đầu và cơ cánh tay trước</v>
          </cell>
          <cell r="J339" t="str">
            <v>A</v>
          </cell>
          <cell r="K339" t="str">
            <v>P2</v>
          </cell>
          <cell r="L339">
            <v>560</v>
          </cell>
          <cell r="M339">
            <v>560</v>
          </cell>
          <cell r="N339" t="str">
            <v xml:space="preserve">Phẫu thuật điều trị xơ cứng gân cơ hoặc xơ cứng khớp </v>
          </cell>
          <cell r="O339">
            <v>2212163.3044310301</v>
          </cell>
          <cell r="P339">
            <v>748173.91304347804</v>
          </cell>
          <cell r="Q339">
            <v>2960000</v>
          </cell>
          <cell r="R339">
            <v>972626.0869565215</v>
          </cell>
          <cell r="S339">
            <v>0</v>
          </cell>
          <cell r="T339">
            <v>3184789.3913875516</v>
          </cell>
          <cell r="U339">
            <v>3184700</v>
          </cell>
          <cell r="V339">
            <v>3184700</v>
          </cell>
        </row>
        <row r="340">
          <cell r="C340" t="str">
            <v>10.0900.0550</v>
          </cell>
          <cell r="D340" t="str">
            <v>37.8D05.0550</v>
          </cell>
          <cell r="E340" t="str">
            <v>10.900</v>
          </cell>
          <cell r="F340" t="str">
            <v>Phẫu thuật xơ cứng gân cơ tứ đầu đùi</v>
          </cell>
          <cell r="G340" t="str">
            <v>Phẫu thuật xơ cứng gân cơ tứ đầu đùi</v>
          </cell>
          <cell r="H340" t="str">
            <v>Phẫu thuật xơ cứng gân cơ tứ đầu đùi</v>
          </cell>
          <cell r="I340" t="str">
            <v>Phẫu thuật xơ cứng gân cơ tứ đầu đùi</v>
          </cell>
          <cell r="J340" t="str">
            <v>B</v>
          </cell>
          <cell r="K340" t="str">
            <v>P1</v>
          </cell>
          <cell r="L340">
            <v>560</v>
          </cell>
          <cell r="M340">
            <v>560</v>
          </cell>
          <cell r="N340" t="str">
            <v xml:space="preserve">Phẫu thuật điều trị xơ cứng gân cơ hoặc xơ cứng khớp </v>
          </cell>
          <cell r="O340">
            <v>2212163.3044310301</v>
          </cell>
          <cell r="P340">
            <v>748173.91304347804</v>
          </cell>
          <cell r="Q340">
            <v>2960000</v>
          </cell>
          <cell r="R340">
            <v>972626.0869565215</v>
          </cell>
          <cell r="S340">
            <v>0</v>
          </cell>
          <cell r="T340">
            <v>3184789.3913875516</v>
          </cell>
          <cell r="U340">
            <v>3184700</v>
          </cell>
          <cell r="V340">
            <v>3184700</v>
          </cell>
        </row>
        <row r="341">
          <cell r="C341" t="str">
            <v>10.0901.0550</v>
          </cell>
          <cell r="D341" t="str">
            <v>37.8D05.0550</v>
          </cell>
          <cell r="E341" t="str">
            <v>10.901</v>
          </cell>
          <cell r="F341" t="str">
            <v>Phẫu thuật xơ cứng gân cơ tam đầu cánh tay</v>
          </cell>
          <cell r="G341" t="str">
            <v>Phẫu thuật xơ cứng gân cơ tam đầu cánh tay</v>
          </cell>
          <cell r="H341" t="str">
            <v>Phẫu thuật xơ cứng gân cơ tam đầu cánh tay</v>
          </cell>
          <cell r="I341" t="str">
            <v>Phẫu thuật xơ cứng gân cơ tam đầu cánh tay</v>
          </cell>
          <cell r="J341" t="str">
            <v>A</v>
          </cell>
          <cell r="K341" t="str">
            <v>P2</v>
          </cell>
          <cell r="L341">
            <v>560</v>
          </cell>
          <cell r="M341">
            <v>560</v>
          </cell>
          <cell r="N341" t="str">
            <v xml:space="preserve">Phẫu thuật điều trị xơ cứng gân cơ hoặc xơ cứng khớp </v>
          </cell>
          <cell r="O341">
            <v>2212163.3044310301</v>
          </cell>
          <cell r="P341">
            <v>748173.91304347804</v>
          </cell>
          <cell r="Q341">
            <v>2960000</v>
          </cell>
          <cell r="R341">
            <v>972626.0869565215</v>
          </cell>
          <cell r="S341">
            <v>0</v>
          </cell>
          <cell r="T341">
            <v>3184789.3913875516</v>
          </cell>
          <cell r="U341">
            <v>3184700</v>
          </cell>
          <cell r="V341">
            <v>3184700</v>
          </cell>
        </row>
        <row r="342">
          <cell r="C342" t="str">
            <v>10.0902.0550</v>
          </cell>
          <cell r="D342" t="str">
            <v>37.8D05.0550</v>
          </cell>
          <cell r="E342" t="str">
            <v>10.902</v>
          </cell>
          <cell r="F342" t="str">
            <v>Phẫu thuật xơ cứng cơ ức đòn chũm</v>
          </cell>
          <cell r="G342" t="str">
            <v>Phẫu thuật xơ cứng cơ ức đòn chũm</v>
          </cell>
          <cell r="H342" t="str">
            <v>Phẫu thuật xơ cứng cơ ức đòn chũm</v>
          </cell>
          <cell r="I342" t="str">
            <v>Phẫu thuật xơ cứng cơ ức đòn chũm</v>
          </cell>
          <cell r="J342" t="str">
            <v>B</v>
          </cell>
          <cell r="K342" t="str">
            <v>P2</v>
          </cell>
          <cell r="L342">
            <v>560</v>
          </cell>
          <cell r="M342">
            <v>560</v>
          </cell>
          <cell r="N342" t="str">
            <v xml:space="preserve">Phẫu thuật điều trị xơ cứng gân cơ hoặc xơ cứng khớp </v>
          </cell>
          <cell r="O342">
            <v>2212163.3044310301</v>
          </cell>
          <cell r="P342">
            <v>748173.91304347804</v>
          </cell>
          <cell r="Q342">
            <v>2960000</v>
          </cell>
          <cell r="R342">
            <v>972626.0869565215</v>
          </cell>
          <cell r="S342">
            <v>0</v>
          </cell>
          <cell r="T342">
            <v>3184789.3913875516</v>
          </cell>
          <cell r="U342">
            <v>3184700</v>
          </cell>
          <cell r="V342">
            <v>3184700</v>
          </cell>
        </row>
        <row r="343">
          <cell r="C343" t="str">
            <v>10.0903.0550</v>
          </cell>
          <cell r="D343" t="str">
            <v>37.8D05.0550</v>
          </cell>
          <cell r="E343" t="str">
            <v>10.903</v>
          </cell>
          <cell r="F343" t="str">
            <v>Phẫu thuật xơ cứng trật khớp gối</v>
          </cell>
          <cell r="G343" t="str">
            <v>Phẫu thuật xơ cứng trật khớp gối</v>
          </cell>
          <cell r="H343" t="str">
            <v>Phẫu thuật xơ cứng trật khớp gối</v>
          </cell>
          <cell r="I343" t="str">
            <v>Phẫu thuật xơ cứng trật khớp gối</v>
          </cell>
          <cell r="J343" t="str">
            <v>A</v>
          </cell>
          <cell r="K343" t="str">
            <v>P1</v>
          </cell>
          <cell r="L343">
            <v>560</v>
          </cell>
          <cell r="M343">
            <v>560</v>
          </cell>
          <cell r="N343" t="str">
            <v xml:space="preserve">Phẫu thuật điều trị xơ cứng gân cơ hoặc xơ cứng khớp </v>
          </cell>
          <cell r="O343">
            <v>2212163.3044310301</v>
          </cell>
          <cell r="P343">
            <v>748173.91304347804</v>
          </cell>
          <cell r="Q343">
            <v>2960000</v>
          </cell>
          <cell r="R343">
            <v>972626.0869565215</v>
          </cell>
          <cell r="S343">
            <v>0</v>
          </cell>
          <cell r="T343">
            <v>3184789.3913875516</v>
          </cell>
          <cell r="U343">
            <v>3184700</v>
          </cell>
          <cell r="V343">
            <v>3184700</v>
          </cell>
        </row>
        <row r="344">
          <cell r="C344" t="str">
            <v>10.0928.0550</v>
          </cell>
          <cell r="D344" t="str">
            <v>37.8D05.0550</v>
          </cell>
          <cell r="E344" t="str">
            <v>10.928</v>
          </cell>
          <cell r="F344" t="str">
            <v>Phẫu thuật tạo hình điều trị cứng gối sau chấn thương</v>
          </cell>
          <cell r="G344" t="str">
            <v>Phẫu thuật tạo hình điều trị cứng gối sau chấn thương</v>
          </cell>
          <cell r="H344" t="str">
            <v>Phẫu thuật tạo hình điều trị cứng gối sau chấn thương</v>
          </cell>
          <cell r="I344" t="str">
            <v>Phẫu thuật tạo hình điều trị cứng gối sau chấn thương</v>
          </cell>
          <cell r="J344" t="str">
            <v>A</v>
          </cell>
          <cell r="K344" t="str">
            <v>P1</v>
          </cell>
          <cell r="L344">
            <v>560</v>
          </cell>
          <cell r="M344">
            <v>560</v>
          </cell>
          <cell r="N344" t="str">
            <v xml:space="preserve">Phẫu thuật điều trị xơ cứng gân cơ hoặc xơ cứng khớp </v>
          </cell>
          <cell r="O344">
            <v>2212163.3044310301</v>
          </cell>
          <cell r="P344">
            <v>748173.91304347804</v>
          </cell>
          <cell r="Q344">
            <v>2960000</v>
          </cell>
          <cell r="R344">
            <v>972626.0869565215</v>
          </cell>
          <cell r="S344">
            <v>0</v>
          </cell>
          <cell r="T344">
            <v>3184789.3913875516</v>
          </cell>
          <cell r="U344">
            <v>3184700</v>
          </cell>
          <cell r="V344">
            <v>3184700</v>
          </cell>
        </row>
        <row r="345">
          <cell r="C345" t="str">
            <v>10.0944.0550</v>
          </cell>
          <cell r="D345" t="str">
            <v>37.8D05.0550</v>
          </cell>
          <cell r="E345" t="str">
            <v>10.944</v>
          </cell>
          <cell r="F345" t="str">
            <v>Phẫu thuật xơ cứng đơn giản</v>
          </cell>
          <cell r="G345" t="str">
            <v>Phẫu thuật xơ cứng đơn giản</v>
          </cell>
          <cell r="H345" t="str">
            <v>Phẫu thuật xơ cứng đơn giản</v>
          </cell>
          <cell r="I345" t="str">
            <v>Phẫu thuật xơ cứng đơn giản</v>
          </cell>
          <cell r="J345" t="str">
            <v>B</v>
          </cell>
          <cell r="K345" t="str">
            <v>P2</v>
          </cell>
          <cell r="L345">
            <v>560</v>
          </cell>
          <cell r="M345">
            <v>560</v>
          </cell>
          <cell r="N345" t="str">
            <v xml:space="preserve">Phẫu thuật điều trị xơ cứng gân cơ hoặc xơ cứng khớp </v>
          </cell>
          <cell r="O345">
            <v>2212163.3044310301</v>
          </cell>
          <cell r="P345">
            <v>748173.91304347804</v>
          </cell>
          <cell r="Q345">
            <v>2960000</v>
          </cell>
          <cell r="R345">
            <v>972626.0869565215</v>
          </cell>
          <cell r="S345">
            <v>0</v>
          </cell>
          <cell r="T345">
            <v>3184789.3913875516</v>
          </cell>
          <cell r="U345">
            <v>3184700</v>
          </cell>
          <cell r="V345">
            <v>3184700</v>
          </cell>
        </row>
        <row r="346">
          <cell r="C346" t="str">
            <v>10.0945.0550</v>
          </cell>
          <cell r="D346" t="str">
            <v>37.8D05.0550</v>
          </cell>
          <cell r="E346" t="str">
            <v>10.945</v>
          </cell>
          <cell r="F346" t="str">
            <v>Phẫu thuật xơ cứng phức tạp</v>
          </cell>
          <cell r="G346" t="str">
            <v>Phẫu thuật xơ cứng phức tạp</v>
          </cell>
          <cell r="H346" t="str">
            <v>Phẫu thuật xơ cứng phức tạp</v>
          </cell>
          <cell r="I346" t="str">
            <v>Phẫu thuật xơ cứng phức tạp</v>
          </cell>
          <cell r="J346" t="str">
            <v>A</v>
          </cell>
          <cell r="K346" t="str">
            <v>P1</v>
          </cell>
          <cell r="L346">
            <v>560</v>
          </cell>
          <cell r="M346">
            <v>560</v>
          </cell>
          <cell r="N346" t="str">
            <v xml:space="preserve">Phẫu thuật điều trị xơ cứng gân cơ hoặc xơ cứng khớp </v>
          </cell>
          <cell r="O346">
            <v>2212163.3044310301</v>
          </cell>
          <cell r="P346">
            <v>748173.91304347804</v>
          </cell>
          <cell r="Q346">
            <v>2960000</v>
          </cell>
          <cell r="R346">
            <v>972626.0869565215</v>
          </cell>
          <cell r="S346">
            <v>0</v>
          </cell>
          <cell r="T346">
            <v>3184789.3913875516</v>
          </cell>
          <cell r="U346">
            <v>3184700</v>
          </cell>
          <cell r="V346">
            <v>3184700</v>
          </cell>
        </row>
        <row r="347">
          <cell r="C347" t="str">
            <v>03.3667.0551</v>
          </cell>
          <cell r="D347" t="str">
            <v>37.8D05.0551</v>
          </cell>
          <cell r="E347" t="str">
            <v>3.3667</v>
          </cell>
          <cell r="F347" t="str">
            <v>Phẫu thuật dính khớp khuỷu</v>
          </cell>
          <cell r="G347" t="str">
            <v>Phẫu thuật dính khớp khuỷu</v>
          </cell>
          <cell r="H347" t="str">
            <v>Phẫu thuật dính khớp khuỷu</v>
          </cell>
          <cell r="I347" t="str">
            <v>Phẫu thuật dính khớp khuỷu</v>
          </cell>
          <cell r="J347" t="str">
            <v>B</v>
          </cell>
          <cell r="K347" t="str">
            <v>P2</v>
          </cell>
          <cell r="L347">
            <v>561</v>
          </cell>
          <cell r="M347">
            <v>561</v>
          </cell>
          <cell r="N347" t="str">
            <v>Phẫu thuật gỡ dính khớp hoặc làm sạch khớp</v>
          </cell>
          <cell r="O347">
            <v>1692335.70599422</v>
          </cell>
          <cell r="P347">
            <v>536869.56521739101</v>
          </cell>
          <cell r="Q347">
            <v>2229000</v>
          </cell>
          <cell r="R347">
            <v>697930.43478260841</v>
          </cell>
          <cell r="S347">
            <v>0</v>
          </cell>
          <cell r="T347">
            <v>2390266.1407768284</v>
          </cell>
          <cell r="U347">
            <v>2390200</v>
          </cell>
          <cell r="V347">
            <v>2390200</v>
          </cell>
        </row>
        <row r="348">
          <cell r="C348" t="str">
            <v>03.3671.0551</v>
          </cell>
          <cell r="D348" t="str">
            <v>37.8D05.0551</v>
          </cell>
          <cell r="E348" t="str">
            <v>3.3671</v>
          </cell>
          <cell r="F348" t="str">
            <v>Phẫu thuật dính khớp khuỷu</v>
          </cell>
          <cell r="G348" t="str">
            <v>Phẫu thuật dính khớp khuỷu</v>
          </cell>
          <cell r="H348" t="str">
            <v>Phẫu thuật dính khớp khuỷu</v>
          </cell>
          <cell r="I348" t="str">
            <v>Phẫu thuật dính khớp khuỷu</v>
          </cell>
          <cell r="J348" t="str">
            <v>B</v>
          </cell>
          <cell r="K348" t="str">
            <v>P1</v>
          </cell>
          <cell r="L348">
            <v>561</v>
          </cell>
          <cell r="M348">
            <v>561</v>
          </cell>
          <cell r="N348" t="str">
            <v>Phẫu thuật gỡ dính khớp hoặc làm sạch khớp</v>
          </cell>
          <cell r="O348">
            <v>1692335.70599422</v>
          </cell>
          <cell r="P348">
            <v>536869.56521739101</v>
          </cell>
          <cell r="Q348">
            <v>2229000</v>
          </cell>
          <cell r="R348">
            <v>697930.43478260841</v>
          </cell>
          <cell r="S348">
            <v>0</v>
          </cell>
          <cell r="T348">
            <v>2390266.1407768284</v>
          </cell>
          <cell r="U348">
            <v>2390200</v>
          </cell>
          <cell r="V348">
            <v>2390200</v>
          </cell>
        </row>
        <row r="349">
          <cell r="C349" t="str">
            <v>03.3672.0551</v>
          </cell>
          <cell r="D349" t="str">
            <v>37.8D05.0551</v>
          </cell>
          <cell r="E349" t="str">
            <v>3.3672</v>
          </cell>
          <cell r="F349" t="str">
            <v>Phẫu thuật dính khớp quay trụ bẩm sinh</v>
          </cell>
          <cell r="G349" t="str">
            <v>Phẫu thuật dính khớp quay trụ bẩm sinh</v>
          </cell>
          <cell r="H349" t="str">
            <v>Phẫu thuật dính khớp quay trụ bẩm sinh</v>
          </cell>
          <cell r="I349" t="str">
            <v>Phẫu thuật dính khớp quay trụ bẩm sinh</v>
          </cell>
          <cell r="J349" t="str">
            <v>B</v>
          </cell>
          <cell r="K349" t="str">
            <v>P1</v>
          </cell>
          <cell r="L349">
            <v>561</v>
          </cell>
          <cell r="M349">
            <v>561</v>
          </cell>
          <cell r="N349" t="str">
            <v>Phẫu thuật gỡ dính khớp hoặc làm sạch khớp</v>
          </cell>
          <cell r="O349">
            <v>1692335.70599422</v>
          </cell>
          <cell r="P349">
            <v>536869.56521739101</v>
          </cell>
          <cell r="Q349">
            <v>2229000</v>
          </cell>
          <cell r="R349">
            <v>697930.43478260841</v>
          </cell>
          <cell r="S349">
            <v>0</v>
          </cell>
          <cell r="T349">
            <v>2390266.1407768284</v>
          </cell>
          <cell r="U349">
            <v>2390200</v>
          </cell>
          <cell r="V349">
            <v>2390200</v>
          </cell>
        </row>
        <row r="350">
          <cell r="C350" t="str">
            <v>03.3813.0551</v>
          </cell>
          <cell r="D350" t="str">
            <v>37.8D05.0551</v>
          </cell>
          <cell r="E350" t="str">
            <v>3.3813</v>
          </cell>
          <cell r="F350" t="str">
            <v>Phẫu thuật viêm khớp mủ thứ phát có sai khớp</v>
          </cell>
          <cell r="G350" t="str">
            <v>Phẫu thuật viêm khớp mủ thứ phát có sai khớp</v>
          </cell>
          <cell r="H350" t="str">
            <v>Phẫu thuật viêm khớp mủ thứ phát có sai khớp</v>
          </cell>
          <cell r="I350" t="str">
            <v>Phẫu thuật viêm khớp mủ thứ phát có sai khớp</v>
          </cell>
          <cell r="J350" t="str">
            <v>B</v>
          </cell>
          <cell r="K350" t="str">
            <v>P1</v>
          </cell>
          <cell r="L350">
            <v>561</v>
          </cell>
          <cell r="M350">
            <v>561</v>
          </cell>
          <cell r="N350" t="str">
            <v>Phẫu thuật gỡ dính khớp hoặc làm sạch khớp</v>
          </cell>
          <cell r="O350">
            <v>1692335.70599422</v>
          </cell>
          <cell r="P350">
            <v>536869.56521739101</v>
          </cell>
          <cell r="Q350">
            <v>2229000</v>
          </cell>
          <cell r="R350">
            <v>697930.43478260841</v>
          </cell>
          <cell r="S350">
            <v>0</v>
          </cell>
          <cell r="T350">
            <v>2390266.1407768284</v>
          </cell>
          <cell r="U350">
            <v>2390200</v>
          </cell>
          <cell r="V350">
            <v>2390200</v>
          </cell>
        </row>
        <row r="351">
          <cell r="C351" t="str">
            <v>04.0007.0551</v>
          </cell>
          <cell r="D351" t="str">
            <v>37.8D05.0551</v>
          </cell>
          <cell r="E351" t="str">
            <v>4.7</v>
          </cell>
          <cell r="F351" t="str">
            <v>Phẫu thuật chỉnh hình khớp gối do lao</v>
          </cell>
          <cell r="G351" t="str">
            <v>Phẫu thuật chỉnh hình khớp gối do lao</v>
          </cell>
          <cell r="H351" t="str">
            <v>Phẫu thuật chỉnh hình khớp gối do lao</v>
          </cell>
          <cell r="I351" t="str">
            <v>Phẫu thuật chỉnh hình khớp gối do lao</v>
          </cell>
          <cell r="J351" t="str">
            <v>A</v>
          </cell>
          <cell r="K351" t="str">
            <v>PDB</v>
          </cell>
          <cell r="L351">
            <v>561</v>
          </cell>
          <cell r="M351">
            <v>561</v>
          </cell>
          <cell r="N351" t="str">
            <v>Phẫu thuật gỡ dính khớp hoặc làm sạch khớp</v>
          </cell>
          <cell r="O351">
            <v>1692335.70599422</v>
          </cell>
          <cell r="P351">
            <v>536869.56521739101</v>
          </cell>
          <cell r="Q351">
            <v>2229000</v>
          </cell>
          <cell r="R351">
            <v>697930.43478260841</v>
          </cell>
          <cell r="S351">
            <v>0</v>
          </cell>
          <cell r="T351">
            <v>2390266.1407768284</v>
          </cell>
          <cell r="U351">
            <v>2390200</v>
          </cell>
          <cell r="V351">
            <v>2390200</v>
          </cell>
        </row>
        <row r="352">
          <cell r="C352" t="str">
            <v>04.0012.0551</v>
          </cell>
          <cell r="D352" t="str">
            <v>37.8D05.0551</v>
          </cell>
          <cell r="E352" t="str">
            <v>4.12</v>
          </cell>
          <cell r="F352" t="str">
            <v>Phẫu thuật nạo viêm lao xương sườn</v>
          </cell>
          <cell r="G352" t="str">
            <v>Phẫu thuật nạo viêm lao xương sườn</v>
          </cell>
          <cell r="H352" t="str">
            <v>Phẫu thuật nạo viêm lao xương sườn</v>
          </cell>
          <cell r="I352" t="str">
            <v>Phẫu thuật nạo viêm lao xương sườn</v>
          </cell>
          <cell r="J352" t="str">
            <v>B</v>
          </cell>
          <cell r="K352" t="str">
            <v>P2</v>
          </cell>
          <cell r="L352">
            <v>561</v>
          </cell>
          <cell r="M352">
            <v>561</v>
          </cell>
          <cell r="N352" t="str">
            <v>Phẫu thuật gỡ dính khớp hoặc làm sạch khớp</v>
          </cell>
          <cell r="O352">
            <v>1692335.70599422</v>
          </cell>
          <cell r="P352">
            <v>536869.56521739101</v>
          </cell>
          <cell r="Q352">
            <v>2229000</v>
          </cell>
          <cell r="R352">
            <v>697930.43478260841</v>
          </cell>
          <cell r="S352">
            <v>0</v>
          </cell>
          <cell r="T352">
            <v>2390266.1407768284</v>
          </cell>
          <cell r="U352">
            <v>2390200</v>
          </cell>
          <cell r="V352">
            <v>2390200</v>
          </cell>
        </row>
        <row r="353">
          <cell r="C353" t="str">
            <v>04.0013.0551</v>
          </cell>
          <cell r="D353" t="str">
            <v>37.8D05.0551</v>
          </cell>
          <cell r="E353" t="str">
            <v>4.13</v>
          </cell>
          <cell r="F353" t="str">
            <v>Phẫu thuật nạo viêm lao khớp ức sườn, khớp ức đòn</v>
          </cell>
          <cell r="G353" t="str">
            <v>Phẫu thuật nạo viêm lao khớp ức sườn, khớp ức đòn</v>
          </cell>
          <cell r="H353" t="str">
            <v>Phẫu thuật nạo viêm lao khớp ức sườn, khớp ức đòn</v>
          </cell>
          <cell r="I353" t="str">
            <v>Phẫu thuật nạo viêm lao khớp ức sườn, khớp ức đòn</v>
          </cell>
          <cell r="J353" t="str">
            <v>B</v>
          </cell>
          <cell r="K353" t="str">
            <v>P2</v>
          </cell>
          <cell r="L353">
            <v>561</v>
          </cell>
          <cell r="M353">
            <v>561</v>
          </cell>
          <cell r="N353" t="str">
            <v>Phẫu thuật gỡ dính khớp hoặc làm sạch khớp</v>
          </cell>
          <cell r="O353">
            <v>1692335.70599422</v>
          </cell>
          <cell r="P353">
            <v>536869.56521739101</v>
          </cell>
          <cell r="Q353">
            <v>2229000</v>
          </cell>
          <cell r="R353">
            <v>697930.43478260841</v>
          </cell>
          <cell r="S353">
            <v>0</v>
          </cell>
          <cell r="T353">
            <v>2390266.1407768284</v>
          </cell>
          <cell r="U353">
            <v>2390200</v>
          </cell>
          <cell r="V353">
            <v>2390200</v>
          </cell>
        </row>
        <row r="354">
          <cell r="C354" t="str">
            <v>04.0014.0551</v>
          </cell>
          <cell r="D354" t="str">
            <v>37.8D05.0551</v>
          </cell>
          <cell r="E354" t="str">
            <v>4.14</v>
          </cell>
          <cell r="F354" t="str">
            <v>Phẫu thuật nạo viêm lao khớp vai</v>
          </cell>
          <cell r="G354" t="str">
            <v>Phẫu thuật nạo viêm lao khớp vai</v>
          </cell>
          <cell r="H354" t="str">
            <v>Phẫu thuật nạo viêm lao khớp vai</v>
          </cell>
          <cell r="I354" t="str">
            <v>Phẫu thuật nạo viêm lao khớp vai</v>
          </cell>
          <cell r="J354" t="str">
            <v>B</v>
          </cell>
          <cell r="K354" t="str">
            <v>P2</v>
          </cell>
          <cell r="L354">
            <v>561</v>
          </cell>
          <cell r="M354">
            <v>561</v>
          </cell>
          <cell r="N354" t="str">
            <v>Phẫu thuật gỡ dính khớp hoặc làm sạch khớp</v>
          </cell>
          <cell r="O354">
            <v>1692335.70599422</v>
          </cell>
          <cell r="P354">
            <v>536869.56521739101</v>
          </cell>
          <cell r="Q354">
            <v>2229000</v>
          </cell>
          <cell r="R354">
            <v>697930.43478260841</v>
          </cell>
          <cell r="S354">
            <v>0</v>
          </cell>
          <cell r="T354">
            <v>2390266.1407768284</v>
          </cell>
          <cell r="U354">
            <v>2390200</v>
          </cell>
          <cell r="V354">
            <v>2390200</v>
          </cell>
        </row>
        <row r="355">
          <cell r="C355" t="str">
            <v>04.0015.0551</v>
          </cell>
          <cell r="D355" t="str">
            <v>37.8D05.0551</v>
          </cell>
          <cell r="E355" t="str">
            <v>4.15</v>
          </cell>
          <cell r="F355" t="str">
            <v>Phẫu thuật nạo viêm lao khớp khuỷu</v>
          </cell>
          <cell r="G355" t="str">
            <v>Phẫu thuật nạo viêm lao khớp khuỷu</v>
          </cell>
          <cell r="H355" t="str">
            <v>Phẫu thuật nạo viêm lao khớp khuỷu</v>
          </cell>
          <cell r="I355" t="str">
            <v>Phẫu thuật nạo viêm lao khớp khuỷu</v>
          </cell>
          <cell r="J355" t="str">
            <v>B</v>
          </cell>
          <cell r="K355" t="str">
            <v>P2</v>
          </cell>
          <cell r="L355">
            <v>561</v>
          </cell>
          <cell r="M355">
            <v>561</v>
          </cell>
          <cell r="N355" t="str">
            <v>Phẫu thuật gỡ dính khớp hoặc làm sạch khớp</v>
          </cell>
          <cell r="O355">
            <v>1692335.70599422</v>
          </cell>
          <cell r="P355">
            <v>536869.56521739101</v>
          </cell>
          <cell r="Q355">
            <v>2229000</v>
          </cell>
          <cell r="R355">
            <v>697930.43478260841</v>
          </cell>
          <cell r="S355">
            <v>0</v>
          </cell>
          <cell r="T355">
            <v>2390266.1407768284</v>
          </cell>
          <cell r="U355">
            <v>2390200</v>
          </cell>
          <cell r="V355">
            <v>2390200</v>
          </cell>
        </row>
        <row r="356">
          <cell r="C356" t="str">
            <v>04.0016.0551</v>
          </cell>
          <cell r="D356" t="str">
            <v>37.8D05.0551</v>
          </cell>
          <cell r="E356" t="str">
            <v>4.16</v>
          </cell>
          <cell r="F356" t="str">
            <v>Phẫu thuật nạo viêm lao khớp cổ-bàn tay</v>
          </cell>
          <cell r="G356" t="str">
            <v>Phẫu thuật nạo viêm lao khớp cổ-bàn tay</v>
          </cell>
          <cell r="H356" t="str">
            <v>Phẫu thuật nạo viêm lao khớp cổ-bàn tay</v>
          </cell>
          <cell r="I356" t="str">
            <v>Phẫu thuật nạo viêm lao khớp cổ-bàn tay</v>
          </cell>
          <cell r="J356" t="str">
            <v>B</v>
          </cell>
          <cell r="K356" t="str">
            <v>P2</v>
          </cell>
          <cell r="L356">
            <v>561</v>
          </cell>
          <cell r="M356">
            <v>561</v>
          </cell>
          <cell r="N356" t="str">
            <v>Phẫu thuật gỡ dính khớp hoặc làm sạch khớp</v>
          </cell>
          <cell r="O356">
            <v>1692335.70599422</v>
          </cell>
          <cell r="P356">
            <v>536869.56521739101</v>
          </cell>
          <cell r="Q356">
            <v>2229000</v>
          </cell>
          <cell r="R356">
            <v>697930.43478260841</v>
          </cell>
          <cell r="S356">
            <v>0</v>
          </cell>
          <cell r="T356">
            <v>2390266.1407768284</v>
          </cell>
          <cell r="U356">
            <v>2390200</v>
          </cell>
          <cell r="V356">
            <v>2390200</v>
          </cell>
        </row>
        <row r="357">
          <cell r="C357" t="str">
            <v>04.0020.0551</v>
          </cell>
          <cell r="D357" t="str">
            <v>37.8D05.0551</v>
          </cell>
          <cell r="E357" t="str">
            <v>4.20</v>
          </cell>
          <cell r="F357" t="str">
            <v>Phẫu thuật nạo viêm lao khớp cùng chậu</v>
          </cell>
          <cell r="G357" t="str">
            <v>Phẫu thuật nạo viêm lao khớp cùng chậu</v>
          </cell>
          <cell r="H357" t="str">
            <v>Phẫu thuật nạo viêm lao khớp cùng chậu</v>
          </cell>
          <cell r="I357" t="str">
            <v>Phẫu thuật nạo viêm lao khớp cùng chậu</v>
          </cell>
          <cell r="J357" t="str">
            <v>B</v>
          </cell>
          <cell r="K357" t="str">
            <v>P2</v>
          </cell>
          <cell r="L357">
            <v>561</v>
          </cell>
          <cell r="M357">
            <v>561</v>
          </cell>
          <cell r="N357" t="str">
            <v>Phẫu thuật gỡ dính khớp hoặc làm sạch khớp</v>
          </cell>
          <cell r="O357">
            <v>1692335.70599422</v>
          </cell>
          <cell r="P357">
            <v>536869.56521739101</v>
          </cell>
          <cell r="Q357">
            <v>2229000</v>
          </cell>
          <cell r="R357">
            <v>697930.43478260841</v>
          </cell>
          <cell r="S357">
            <v>0</v>
          </cell>
          <cell r="T357">
            <v>2390266.1407768284</v>
          </cell>
          <cell r="U357">
            <v>2390200</v>
          </cell>
          <cell r="V357">
            <v>2390200</v>
          </cell>
        </row>
        <row r="358">
          <cell r="C358" t="str">
            <v>04.0022.0551</v>
          </cell>
          <cell r="D358" t="str">
            <v>37.8D05.0551</v>
          </cell>
          <cell r="E358" t="str">
            <v>4.22</v>
          </cell>
          <cell r="F358" t="str">
            <v>Phẫu thuật nạo viêm lao khớp háng</v>
          </cell>
          <cell r="G358" t="str">
            <v>Phẫu thuật nạo viêm lao khớp háng</v>
          </cell>
          <cell r="H358" t="str">
            <v>Phẫu thuật nạo viêm lao khớp háng</v>
          </cell>
          <cell r="I358" t="str">
            <v>Phẫu thuật nạo viêm lao khớp háng</v>
          </cell>
          <cell r="J358" t="str">
            <v>B</v>
          </cell>
          <cell r="K358" t="str">
            <v>P1</v>
          </cell>
          <cell r="L358">
            <v>561</v>
          </cell>
          <cell r="M358">
            <v>561</v>
          </cell>
          <cell r="N358" t="str">
            <v>Phẫu thuật gỡ dính khớp hoặc làm sạch khớp</v>
          </cell>
          <cell r="O358">
            <v>1692335.70599422</v>
          </cell>
          <cell r="P358">
            <v>536869.56521739101</v>
          </cell>
          <cell r="Q358">
            <v>2229000</v>
          </cell>
          <cell r="R358">
            <v>697930.43478260841</v>
          </cell>
          <cell r="S358">
            <v>0</v>
          </cell>
          <cell r="T358">
            <v>2390266.1407768284</v>
          </cell>
          <cell r="U358">
            <v>2390200</v>
          </cell>
          <cell r="V358">
            <v>2390200</v>
          </cell>
        </row>
        <row r="359">
          <cell r="C359" t="str">
            <v>04.0023.0551</v>
          </cell>
          <cell r="D359" t="str">
            <v>37.8D05.0551</v>
          </cell>
          <cell r="E359" t="str">
            <v>4.23</v>
          </cell>
          <cell r="F359" t="str">
            <v>Phẫu thuật nạo viêm lao khớp gối</v>
          </cell>
          <cell r="G359" t="str">
            <v>Phẫu thuật nạo viêm lao khớp gối</v>
          </cell>
          <cell r="H359" t="str">
            <v>Phẫu thuật nạo viêm lao khớp gối</v>
          </cell>
          <cell r="I359" t="str">
            <v>Phẫu thuật nạo viêm lao khớp gối</v>
          </cell>
          <cell r="J359" t="str">
            <v>B</v>
          </cell>
          <cell r="K359" t="str">
            <v>P2</v>
          </cell>
          <cell r="L359">
            <v>561</v>
          </cell>
          <cell r="M359">
            <v>561</v>
          </cell>
          <cell r="N359" t="str">
            <v>Phẫu thuật gỡ dính khớp hoặc làm sạch khớp</v>
          </cell>
          <cell r="O359">
            <v>1692335.70599422</v>
          </cell>
          <cell r="P359">
            <v>536869.56521739101</v>
          </cell>
          <cell r="Q359">
            <v>2229000</v>
          </cell>
          <cell r="R359">
            <v>697930.43478260841</v>
          </cell>
          <cell r="S359">
            <v>0</v>
          </cell>
          <cell r="T359">
            <v>2390266.1407768284</v>
          </cell>
          <cell r="U359">
            <v>2390200</v>
          </cell>
          <cell r="V359">
            <v>2390200</v>
          </cell>
        </row>
        <row r="360">
          <cell r="C360" t="str">
            <v>04.0024.0551</v>
          </cell>
          <cell r="D360" t="str">
            <v>37.8D05.0551</v>
          </cell>
          <cell r="E360" t="str">
            <v>4.24</v>
          </cell>
          <cell r="F360" t="str">
            <v>Phẫu thuật nạo viêm lao khớp cổ-bàn chân</v>
          </cell>
          <cell r="G360" t="str">
            <v>Phẫu thuật nạo viêm lao khớp cổ-bàn chân</v>
          </cell>
          <cell r="H360" t="str">
            <v>Phẫu thuật nạo viêm lao khớp cổ-bàn chân</v>
          </cell>
          <cell r="I360" t="str">
            <v>Phẫu thuật nạo viêm lao khớp cổ-bàn chân</v>
          </cell>
          <cell r="J360" t="str">
            <v>B</v>
          </cell>
          <cell r="K360" t="str">
            <v>P2</v>
          </cell>
          <cell r="L360">
            <v>561</v>
          </cell>
          <cell r="M360">
            <v>561</v>
          </cell>
          <cell r="N360" t="str">
            <v>Phẫu thuật gỡ dính khớp hoặc làm sạch khớp</v>
          </cell>
          <cell r="O360">
            <v>1692335.70599422</v>
          </cell>
          <cell r="P360">
            <v>536869.56521739101</v>
          </cell>
          <cell r="Q360">
            <v>2229000</v>
          </cell>
          <cell r="R360">
            <v>697930.43478260841</v>
          </cell>
          <cell r="S360">
            <v>0</v>
          </cell>
          <cell r="T360">
            <v>2390266.1407768284</v>
          </cell>
          <cell r="U360">
            <v>2390200</v>
          </cell>
          <cell r="V360">
            <v>2390200</v>
          </cell>
        </row>
        <row r="361">
          <cell r="C361" t="str">
            <v>10.0716.0551</v>
          </cell>
          <cell r="D361" t="str">
            <v>37.8D05.0551</v>
          </cell>
          <cell r="E361" t="str">
            <v>10.716</v>
          </cell>
          <cell r="F361" t="str">
            <v>Phẫu thuật tháo khớp vai</v>
          </cell>
          <cell r="G361" t="str">
            <v>Phẫu thuật tháo khớp vai</v>
          </cell>
          <cell r="H361" t="str">
            <v>Phẫu thuật tháo khớp vai</v>
          </cell>
          <cell r="I361" t="str">
            <v>Phẫu thuật tháo khớp vai</v>
          </cell>
          <cell r="J361" t="str">
            <v>B</v>
          </cell>
          <cell r="K361" t="str">
            <v>P1</v>
          </cell>
          <cell r="L361">
            <v>561</v>
          </cell>
          <cell r="M361">
            <v>561</v>
          </cell>
          <cell r="N361" t="str">
            <v>Phẫu thuật gỡ dính khớp hoặc làm sạch khớp</v>
          </cell>
          <cell r="O361">
            <v>1692335.70599422</v>
          </cell>
          <cell r="P361">
            <v>536869.56521739101</v>
          </cell>
          <cell r="Q361">
            <v>2229000</v>
          </cell>
          <cell r="R361">
            <v>697930.43478260841</v>
          </cell>
          <cell r="S361">
            <v>0</v>
          </cell>
          <cell r="T361">
            <v>2390266.1407768284</v>
          </cell>
          <cell r="U361">
            <v>2390200</v>
          </cell>
          <cell r="V361">
            <v>2390200</v>
          </cell>
        </row>
        <row r="362">
          <cell r="C362" t="str">
            <v>10.0847.0551</v>
          </cell>
          <cell r="D362" t="str">
            <v>37.8D05.0551</v>
          </cell>
          <cell r="E362" t="str">
            <v>10.847</v>
          </cell>
          <cell r="F362" t="str">
            <v>Phẫu thuật điều trị viêm bao hoạt dịch của gân gấp bàn ngón tay</v>
          </cell>
          <cell r="G362" t="str">
            <v>Phẫu thuật điều trị viêm bao hoạt dịch của gân gấp bàn ngón tay</v>
          </cell>
          <cell r="H362" t="str">
            <v>Phẫu thuật điều trị viêm bao hoạt dịch của gân gấp bàn ngón tay</v>
          </cell>
          <cell r="I362" t="str">
            <v>Phẫu thuật điều trị viêm bao hoạt dịch của gân gấp bàn ngón tay</v>
          </cell>
          <cell r="J362" t="str">
            <v>B</v>
          </cell>
          <cell r="K362" t="str">
            <v>P1</v>
          </cell>
          <cell r="L362">
            <v>561</v>
          </cell>
          <cell r="M362">
            <v>561</v>
          </cell>
          <cell r="N362" t="str">
            <v>Phẫu thuật gỡ dính khớp hoặc làm sạch khớp</v>
          </cell>
          <cell r="O362">
            <v>1692335.70599422</v>
          </cell>
          <cell r="P362">
            <v>536869.56521739101</v>
          </cell>
          <cell r="Q362">
            <v>2229000</v>
          </cell>
          <cell r="R362">
            <v>697930.43478260841</v>
          </cell>
          <cell r="S362">
            <v>0</v>
          </cell>
          <cell r="T362">
            <v>2390266.1407768284</v>
          </cell>
          <cell r="U362">
            <v>2390200</v>
          </cell>
          <cell r="V362">
            <v>2390200</v>
          </cell>
        </row>
        <row r="363">
          <cell r="C363" t="str">
            <v>10.0856.0551</v>
          </cell>
          <cell r="D363" t="str">
            <v>37.8D05.0551</v>
          </cell>
          <cell r="E363" t="str">
            <v>10.856</v>
          </cell>
          <cell r="F363" t="str">
            <v>Chỉnh hình tật dính quay trụ trên bẩm sinh</v>
          </cell>
          <cell r="G363" t="str">
            <v>Chỉnh hình tật dính quay trụ trên bẩm sinh</v>
          </cell>
          <cell r="H363" t="str">
            <v>Chỉnh hình tật dính quay trụ trên bẩm sinh</v>
          </cell>
          <cell r="I363" t="str">
            <v>Chỉnh hình tật dính quay trụ trên bẩm sinh</v>
          </cell>
          <cell r="J363" t="str">
            <v>A</v>
          </cell>
          <cell r="K363" t="str">
            <v>P1</v>
          </cell>
          <cell r="L363">
            <v>561</v>
          </cell>
          <cell r="M363">
            <v>561</v>
          </cell>
          <cell r="N363" t="str">
            <v>Phẫu thuật gỡ dính khớp hoặc làm sạch khớp</v>
          </cell>
          <cell r="O363">
            <v>1692335.70599422</v>
          </cell>
          <cell r="P363">
            <v>536869.56521739101</v>
          </cell>
          <cell r="Q363">
            <v>2229000</v>
          </cell>
          <cell r="R363">
            <v>697930.43478260841</v>
          </cell>
          <cell r="S363">
            <v>0</v>
          </cell>
          <cell r="T363">
            <v>2390266.1407768284</v>
          </cell>
          <cell r="U363">
            <v>2390200</v>
          </cell>
          <cell r="V363">
            <v>2390200</v>
          </cell>
        </row>
        <row r="364">
          <cell r="C364" t="str">
            <v>10.0907.0551</v>
          </cell>
          <cell r="D364" t="str">
            <v>37.8D05.0551</v>
          </cell>
          <cell r="E364" t="str">
            <v>10.907</v>
          </cell>
          <cell r="F364" t="str">
            <v>Phẫu thuật cứng gối theo phương pháp JUDET</v>
          </cell>
          <cell r="G364" t="str">
            <v>Phẫu thuật cứng gối theo phương pháp JUDET</v>
          </cell>
          <cell r="H364" t="str">
            <v>Phẫu thuật cứng gối theo phương pháp JUDET</v>
          </cell>
          <cell r="I364" t="str">
            <v>Phẫu thuật cứng gối theo phương pháp JUDET</v>
          </cell>
          <cell r="J364" t="str">
            <v>A</v>
          </cell>
          <cell r="K364" t="str">
            <v>P1</v>
          </cell>
          <cell r="L364">
            <v>561</v>
          </cell>
          <cell r="M364">
            <v>561</v>
          </cell>
          <cell r="N364" t="str">
            <v>Phẫu thuật gỡ dính khớp hoặc làm sạch khớp</v>
          </cell>
          <cell r="O364">
            <v>1692335.70599422</v>
          </cell>
          <cell r="P364">
            <v>536869.56521739101</v>
          </cell>
          <cell r="Q364">
            <v>2229000</v>
          </cell>
          <cell r="R364">
            <v>697930.43478260841</v>
          </cell>
          <cell r="S364">
            <v>0</v>
          </cell>
          <cell r="T364">
            <v>2390266.1407768284</v>
          </cell>
          <cell r="U364">
            <v>2390200</v>
          </cell>
          <cell r="V364">
            <v>2390200</v>
          </cell>
        </row>
        <row r="365">
          <cell r="C365" t="str">
            <v>10.0951.0551</v>
          </cell>
          <cell r="D365" t="str">
            <v>37.8D05.0551</v>
          </cell>
          <cell r="E365" t="str">
            <v>10.951</v>
          </cell>
          <cell r="F365" t="str">
            <v>Phẫu thuật gỡ dính khớp gối</v>
          </cell>
          <cell r="G365" t="str">
            <v>Phẫu thuật gỡ dính khớp gối</v>
          </cell>
          <cell r="H365" t="str">
            <v>Phẫu thuật gỡ dính khớp gối</v>
          </cell>
          <cell r="I365" t="str">
            <v>Phẫu thuật gỡ dính khớp gối</v>
          </cell>
          <cell r="J365" t="str">
            <v>A</v>
          </cell>
          <cell r="K365" t="str">
            <v>P1</v>
          </cell>
          <cell r="L365">
            <v>561</v>
          </cell>
          <cell r="M365">
            <v>561</v>
          </cell>
          <cell r="N365" t="str">
            <v>Phẫu thuật gỡ dính khớp hoặc làm sạch khớp</v>
          </cell>
          <cell r="O365">
            <v>1692335.70599422</v>
          </cell>
          <cell r="P365">
            <v>536869.56521739101</v>
          </cell>
          <cell r="Q365">
            <v>2229000</v>
          </cell>
          <cell r="R365">
            <v>697930.43478260841</v>
          </cell>
          <cell r="S365">
            <v>0</v>
          </cell>
          <cell r="T365">
            <v>2390266.1407768284</v>
          </cell>
          <cell r="U365">
            <v>2390200</v>
          </cell>
          <cell r="V365">
            <v>2390200</v>
          </cell>
        </row>
        <row r="366">
          <cell r="C366" t="str">
            <v>10.0956.0551</v>
          </cell>
          <cell r="D366" t="str">
            <v>37.8D05.0551</v>
          </cell>
          <cell r="E366" t="str">
            <v>10.956</v>
          </cell>
          <cell r="F366" t="str">
            <v>Phẫu thuật làm sạch ổ khớp</v>
          </cell>
          <cell r="G366" t="str">
            <v>Phẫu thuật làm sạch ổ khớp</v>
          </cell>
          <cell r="H366" t="str">
            <v>Phẫu thuật làm sạch ổ khớp</v>
          </cell>
          <cell r="I366" t="str">
            <v>Phẫu thuật làm sạch ổ khớp</v>
          </cell>
          <cell r="J366" t="str">
            <v>B</v>
          </cell>
          <cell r="K366" t="str">
            <v>P2</v>
          </cell>
          <cell r="L366">
            <v>561</v>
          </cell>
          <cell r="M366">
            <v>561</v>
          </cell>
          <cell r="N366" t="str">
            <v>Phẫu thuật gỡ dính khớp hoặc làm sạch khớp</v>
          </cell>
          <cell r="O366">
            <v>1692335.70599422</v>
          </cell>
          <cell r="P366">
            <v>536869.56521739101</v>
          </cell>
          <cell r="Q366">
            <v>2229000</v>
          </cell>
          <cell r="R366">
            <v>697930.43478260841</v>
          </cell>
          <cell r="S366">
            <v>0</v>
          </cell>
          <cell r="T366">
            <v>2390266.1407768284</v>
          </cell>
          <cell r="U366">
            <v>2390200</v>
          </cell>
          <cell r="V366">
            <v>2390200</v>
          </cell>
        </row>
        <row r="367">
          <cell r="C367" t="str">
            <v>10.0973.0551</v>
          </cell>
          <cell r="D367" t="str">
            <v>37.8D05.0551</v>
          </cell>
          <cell r="E367" t="str">
            <v>10.973</v>
          </cell>
          <cell r="F367" t="str">
            <v>Phẫu thuật gỡ dính gân gấp</v>
          </cell>
          <cell r="G367" t="str">
            <v>Phẫu thuật gỡ dính gân gấp</v>
          </cell>
          <cell r="H367" t="str">
            <v>Phẫu thuật gỡ dính gân gấp</v>
          </cell>
          <cell r="I367" t="str">
            <v>Phẫu thuật gỡ dính gân gấp</v>
          </cell>
          <cell r="J367" t="str">
            <v>A</v>
          </cell>
          <cell r="K367" t="str">
            <v>P1</v>
          </cell>
          <cell r="L367">
            <v>561</v>
          </cell>
          <cell r="M367">
            <v>561</v>
          </cell>
          <cell r="N367" t="str">
            <v>Phẫu thuật gỡ dính khớp hoặc làm sạch khớp</v>
          </cell>
          <cell r="O367">
            <v>1692335.70599422</v>
          </cell>
          <cell r="P367">
            <v>536869.56521739101</v>
          </cell>
          <cell r="Q367">
            <v>2229000</v>
          </cell>
          <cell r="R367">
            <v>697930.43478260841</v>
          </cell>
          <cell r="S367">
            <v>0</v>
          </cell>
          <cell r="T367">
            <v>2390266.1407768284</v>
          </cell>
          <cell r="U367">
            <v>2390200</v>
          </cell>
          <cell r="V367">
            <v>2390200</v>
          </cell>
        </row>
        <row r="368">
          <cell r="C368" t="str">
            <v>10.0974.0551</v>
          </cell>
          <cell r="D368" t="str">
            <v>37.8D05.0551</v>
          </cell>
          <cell r="E368" t="str">
            <v>10.974</v>
          </cell>
          <cell r="F368" t="str">
            <v>Phẫu thuật gỡ dính gân duỗi</v>
          </cell>
          <cell r="G368" t="str">
            <v>Phẫu thuật gỡ dính gân duỗi</v>
          </cell>
          <cell r="H368" t="str">
            <v>Phẫu thuật gỡ dính gân duỗi</v>
          </cell>
          <cell r="I368" t="str">
            <v>Phẫu thuật gỡ dính gân duỗi</v>
          </cell>
          <cell r="J368" t="str">
            <v>A</v>
          </cell>
          <cell r="K368" t="str">
            <v>P1</v>
          </cell>
          <cell r="L368">
            <v>561</v>
          </cell>
          <cell r="M368">
            <v>561</v>
          </cell>
          <cell r="N368" t="str">
            <v>Phẫu thuật gỡ dính khớp hoặc làm sạch khớp</v>
          </cell>
          <cell r="O368">
            <v>1692335.70599422</v>
          </cell>
          <cell r="P368">
            <v>536869.56521739101</v>
          </cell>
          <cell r="Q368">
            <v>2229000</v>
          </cell>
          <cell r="R368">
            <v>697930.43478260841</v>
          </cell>
          <cell r="S368">
            <v>0</v>
          </cell>
          <cell r="T368">
            <v>2390266.1407768284</v>
          </cell>
          <cell r="U368">
            <v>2390200</v>
          </cell>
          <cell r="V368">
            <v>2390200</v>
          </cell>
        </row>
        <row r="369">
          <cell r="C369" t="str">
            <v>10.0975.0551</v>
          </cell>
          <cell r="D369" t="str">
            <v>37.8D05.0551</v>
          </cell>
          <cell r="E369" t="str">
            <v>10.975</v>
          </cell>
          <cell r="F369" t="str">
            <v>Phẫu thuật gỡ dính thần kinh</v>
          </cell>
          <cell r="G369" t="str">
            <v>Phẫu thuật gỡ dính thần kinh</v>
          </cell>
          <cell r="H369" t="str">
            <v>Phẫu thuật gỡ dính thần kinh</v>
          </cell>
          <cell r="I369" t="str">
            <v>Phẫu thuật gỡ dính thần kinh</v>
          </cell>
          <cell r="J369" t="str">
            <v>A</v>
          </cell>
          <cell r="K369" t="str">
            <v>P1</v>
          </cell>
          <cell r="L369">
            <v>561</v>
          </cell>
          <cell r="M369">
            <v>561</v>
          </cell>
          <cell r="N369" t="str">
            <v>Phẫu thuật gỡ dính khớp hoặc làm sạch khớp</v>
          </cell>
          <cell r="O369">
            <v>1692335.70599422</v>
          </cell>
          <cell r="P369">
            <v>536869.56521739101</v>
          </cell>
          <cell r="Q369">
            <v>2229000</v>
          </cell>
          <cell r="R369">
            <v>697930.43478260841</v>
          </cell>
          <cell r="S369">
            <v>0</v>
          </cell>
          <cell r="T369">
            <v>2390266.1407768284</v>
          </cell>
          <cell r="U369">
            <v>2390200</v>
          </cell>
          <cell r="V369">
            <v>2390200</v>
          </cell>
        </row>
        <row r="370">
          <cell r="C370" t="str">
            <v>10.0982.0551</v>
          </cell>
          <cell r="D370" t="str">
            <v>37.8D05.0551</v>
          </cell>
          <cell r="E370" t="str">
            <v>10.982</v>
          </cell>
          <cell r="F370" t="str">
            <v>Phẫu thuật viên tấy bao hoạt dịch bàn tay</v>
          </cell>
          <cell r="G370" t="str">
            <v>Phẫu thuật viên tấy bao hoạt dịch bàn tay</v>
          </cell>
          <cell r="H370" t="str">
            <v>Phẫu thuật viên tấy bao hoạt dịch bàn tay</v>
          </cell>
          <cell r="I370" t="str">
            <v>Phẫu thuật viên tấy bao hoạt dịch bàn tay</v>
          </cell>
          <cell r="J370" t="str">
            <v>A</v>
          </cell>
          <cell r="K370" t="str">
            <v>P1</v>
          </cell>
          <cell r="L370">
            <v>561</v>
          </cell>
          <cell r="M370">
            <v>561</v>
          </cell>
          <cell r="N370" t="str">
            <v>Phẫu thuật gỡ dính khớp hoặc làm sạch khớp</v>
          </cell>
          <cell r="O370">
            <v>1692335.70599422</v>
          </cell>
          <cell r="P370">
            <v>536869.56521739101</v>
          </cell>
          <cell r="Q370">
            <v>2229000</v>
          </cell>
          <cell r="R370">
            <v>697930.43478260841</v>
          </cell>
          <cell r="S370">
            <v>0</v>
          </cell>
          <cell r="T370">
            <v>2390266.1407768284</v>
          </cell>
          <cell r="U370">
            <v>2390200</v>
          </cell>
          <cell r="V370">
            <v>2390200</v>
          </cell>
        </row>
        <row r="371">
          <cell r="C371" t="str">
            <v>10.0983.0551</v>
          </cell>
          <cell r="D371" t="str">
            <v>37.8D05.0551</v>
          </cell>
          <cell r="E371" t="str">
            <v>10.983</v>
          </cell>
          <cell r="F371" t="str">
            <v>Phẫu thuật vết thương khớp</v>
          </cell>
          <cell r="G371" t="str">
            <v>Phẫu thuật vết thương khớp</v>
          </cell>
          <cell r="H371" t="str">
            <v>Phẫu thuật vết thương khớp</v>
          </cell>
          <cell r="I371" t="str">
            <v>Phẫu thuật vết thương khớp</v>
          </cell>
          <cell r="J371" t="str">
            <v>B</v>
          </cell>
          <cell r="K371" t="str">
            <v>P2</v>
          </cell>
          <cell r="L371">
            <v>561</v>
          </cell>
          <cell r="M371">
            <v>561</v>
          </cell>
          <cell r="N371" t="str">
            <v>Phẫu thuật gỡ dính khớp hoặc làm sạch khớp</v>
          </cell>
          <cell r="O371">
            <v>1692335.70599422</v>
          </cell>
          <cell r="P371">
            <v>536869.56521739101</v>
          </cell>
          <cell r="Q371">
            <v>2229000</v>
          </cell>
          <cell r="R371">
            <v>697930.43478260841</v>
          </cell>
          <cell r="S371">
            <v>0</v>
          </cell>
          <cell r="T371">
            <v>2390266.1407768284</v>
          </cell>
          <cell r="U371">
            <v>2390200</v>
          </cell>
          <cell r="V371">
            <v>2390200</v>
          </cell>
        </row>
        <row r="372">
          <cell r="C372" t="str">
            <v>12.0333.0551</v>
          </cell>
          <cell r="D372" t="str">
            <v>37.8D05.0551</v>
          </cell>
          <cell r="E372" t="str">
            <v>12.333</v>
          </cell>
          <cell r="F372" t="str">
            <v>Tháo khớp gối do ung thư</v>
          </cell>
          <cell r="G372" t="str">
            <v>Tháo khớp gối do ung thư</v>
          </cell>
          <cell r="H372" t="str">
            <v>Tháo khớp gối do ung thư</v>
          </cell>
          <cell r="I372" t="str">
            <v>Tháo khớp gối do ung thư</v>
          </cell>
          <cell r="J372" t="str">
            <v>B</v>
          </cell>
          <cell r="K372" t="str">
            <v>P1</v>
          </cell>
          <cell r="L372">
            <v>561</v>
          </cell>
          <cell r="M372">
            <v>561</v>
          </cell>
          <cell r="N372" t="str">
            <v>Phẫu thuật gỡ dính khớp hoặc làm sạch khớp</v>
          </cell>
          <cell r="O372">
            <v>1692335.70599422</v>
          </cell>
          <cell r="P372">
            <v>536869.56521739101</v>
          </cell>
          <cell r="Q372">
            <v>2229000</v>
          </cell>
          <cell r="R372">
            <v>697930.43478260841</v>
          </cell>
          <cell r="S372">
            <v>0</v>
          </cell>
          <cell r="T372">
            <v>2390266.1407768284</v>
          </cell>
          <cell r="U372">
            <v>2390200</v>
          </cell>
          <cell r="V372">
            <v>2390200</v>
          </cell>
        </row>
        <row r="373">
          <cell r="C373" t="str">
            <v>03.3609.0553</v>
          </cell>
          <cell r="D373" t="str">
            <v>37.8D05.0553</v>
          </cell>
          <cell r="E373" t="str">
            <v>3.3609</v>
          </cell>
          <cell r="F373" t="str">
            <v>Ghép xương chấn thương cột sống cổ</v>
          </cell>
          <cell r="G373" t="str">
            <v>Ghép xương chấn thương cột sống cổ</v>
          </cell>
          <cell r="H373" t="str">
            <v>Ghép xương chấn thương cột sống cổ</v>
          </cell>
          <cell r="I373" t="str">
            <v>Ghép xương chấn thương cột sống cổ</v>
          </cell>
          <cell r="J373" t="str">
            <v>A</v>
          </cell>
          <cell r="K373" t="str">
            <v>PDB</v>
          </cell>
          <cell r="L373">
            <v>563</v>
          </cell>
          <cell r="M373">
            <v>563</v>
          </cell>
          <cell r="N373" t="str">
            <v xml:space="preserve">Phẫu thuật ghép xương </v>
          </cell>
          <cell r="O373">
            <v>3061704.3760934402</v>
          </cell>
          <cell r="P373">
            <v>997043.47826086998</v>
          </cell>
          <cell r="Q373">
            <v>4059000</v>
          </cell>
          <cell r="R373">
            <v>1296156.5217391308</v>
          </cell>
          <cell r="S373">
            <v>0</v>
          </cell>
          <cell r="T373">
            <v>4357860.8978325706</v>
          </cell>
          <cell r="U373">
            <v>4357800</v>
          </cell>
          <cell r="V373">
            <v>4357800</v>
          </cell>
        </row>
        <row r="374">
          <cell r="C374" t="str">
            <v>03.3610.0553</v>
          </cell>
          <cell r="D374" t="str">
            <v>37.8D05.0553</v>
          </cell>
          <cell r="E374" t="str">
            <v>3.3610</v>
          </cell>
          <cell r="F374" t="str">
            <v>Ghép xương chấn thương cột sống thắt lưng</v>
          </cell>
          <cell r="G374" t="str">
            <v>Ghép xương chấn thương cột sống thắt lưng</v>
          </cell>
          <cell r="H374" t="str">
            <v>Ghép xương chấn thương cột sống thắt lưng</v>
          </cell>
          <cell r="I374" t="str">
            <v>Ghép xương chấn thương cột sống thắt lưng</v>
          </cell>
          <cell r="J374" t="str">
            <v>A</v>
          </cell>
          <cell r="K374" t="str">
            <v>P1</v>
          </cell>
          <cell r="L374">
            <v>563</v>
          </cell>
          <cell r="M374">
            <v>563</v>
          </cell>
          <cell r="N374" t="str">
            <v xml:space="preserve">Phẫu thuật ghép xương </v>
          </cell>
          <cell r="O374">
            <v>3061704.3760934402</v>
          </cell>
          <cell r="P374">
            <v>997043.47826086998</v>
          </cell>
          <cell r="Q374">
            <v>4059000</v>
          </cell>
          <cell r="R374">
            <v>1296156.5217391308</v>
          </cell>
          <cell r="S374">
            <v>0</v>
          </cell>
          <cell r="T374">
            <v>4357860.8978325706</v>
          </cell>
          <cell r="U374">
            <v>4357800</v>
          </cell>
          <cell r="V374">
            <v>4357800</v>
          </cell>
        </row>
        <row r="375">
          <cell r="C375" t="str">
            <v>03.3650.0553</v>
          </cell>
          <cell r="D375" t="str">
            <v>37.8D05.0553</v>
          </cell>
          <cell r="E375" t="str">
            <v>3.3650</v>
          </cell>
          <cell r="F375" t="str">
            <v>Lấy u xương, ghép xương tự thân hoặc ghép xương đồng loại điều trị u xương</v>
          </cell>
          <cell r="G375" t="str">
            <v>Lấy u xương, ghép xương tự thân hoặc ghép xương đồng loại điều trị u xương</v>
          </cell>
          <cell r="H375" t="str">
            <v>Lấy u xương, ghép xương tự thân hoặc ghép xương đồng loại điều trị u xương</v>
          </cell>
          <cell r="I375" t="str">
            <v>Lấy u xương, ghép xương tự thân hoặc ghép xương đồng loại điều trị u xương</v>
          </cell>
          <cell r="J375" t="str">
            <v>B</v>
          </cell>
          <cell r="K375" t="str">
            <v>P1</v>
          </cell>
          <cell r="L375">
            <v>563</v>
          </cell>
          <cell r="M375">
            <v>563</v>
          </cell>
          <cell r="N375" t="str">
            <v xml:space="preserve">Phẫu thuật ghép xương </v>
          </cell>
          <cell r="O375">
            <v>3061704.3760934402</v>
          </cell>
          <cell r="P375">
            <v>997043.47826086998</v>
          </cell>
          <cell r="Q375">
            <v>4059000</v>
          </cell>
          <cell r="R375">
            <v>1296156.5217391308</v>
          </cell>
          <cell r="S375">
            <v>0</v>
          </cell>
          <cell r="T375">
            <v>4357860.8978325706</v>
          </cell>
          <cell r="U375">
            <v>4357800</v>
          </cell>
          <cell r="V375">
            <v>4357800</v>
          </cell>
        </row>
        <row r="376">
          <cell r="C376" t="str">
            <v>03.3886.0553</v>
          </cell>
          <cell r="D376" t="str">
            <v>37.8D05.0553</v>
          </cell>
          <cell r="E376" t="str">
            <v>3.3886</v>
          </cell>
          <cell r="F376" t="str">
            <v>Ghép trong mất đoạn xương</v>
          </cell>
          <cell r="G376" t="str">
            <v>Ghép trong mất đoạn xương</v>
          </cell>
          <cell r="H376" t="str">
            <v>Ghép trong mất đoạn xương</v>
          </cell>
          <cell r="I376" t="str">
            <v>Ghép trong mất đoạn xương</v>
          </cell>
          <cell r="J376" t="str">
            <v>B</v>
          </cell>
          <cell r="K376" t="str">
            <v>P1</v>
          </cell>
          <cell r="L376">
            <v>563</v>
          </cell>
          <cell r="M376">
            <v>563</v>
          </cell>
          <cell r="N376" t="str">
            <v xml:space="preserve">Phẫu thuật ghép xương </v>
          </cell>
          <cell r="O376">
            <v>3061704.3760934402</v>
          </cell>
          <cell r="P376">
            <v>997043.47826086998</v>
          </cell>
          <cell r="Q376">
            <v>4059000</v>
          </cell>
          <cell r="R376">
            <v>1296156.5217391308</v>
          </cell>
          <cell r="S376">
            <v>0</v>
          </cell>
          <cell r="T376">
            <v>4357860.8978325706</v>
          </cell>
          <cell r="U376">
            <v>4357800</v>
          </cell>
          <cell r="V376">
            <v>4357800</v>
          </cell>
        </row>
        <row r="377">
          <cell r="C377" t="str">
            <v>03.3892.0553</v>
          </cell>
          <cell r="D377" t="str">
            <v>37.8D05.0553</v>
          </cell>
          <cell r="E377" t="str">
            <v>3.3892</v>
          </cell>
          <cell r="F377" t="str">
            <v>Gia cố xương bằng vật liệu nhân tạo</v>
          </cell>
          <cell r="G377" t="str">
            <v>Gia cố xương bằng vật liệu nhân tạo</v>
          </cell>
          <cell r="H377" t="str">
            <v>Gia cố xương bằng vật liệu nhân tạo</v>
          </cell>
          <cell r="I377" t="str">
            <v>Gia cố xương bằng vật liệu nhân tạo</v>
          </cell>
          <cell r="J377" t="str">
            <v>B</v>
          </cell>
          <cell r="K377" t="str">
            <v>P1</v>
          </cell>
          <cell r="L377">
            <v>563</v>
          </cell>
          <cell r="M377">
            <v>563</v>
          </cell>
          <cell r="N377" t="str">
            <v xml:space="preserve">Phẫu thuật ghép xương </v>
          </cell>
          <cell r="O377">
            <v>3061704.3760934402</v>
          </cell>
          <cell r="P377">
            <v>997043.47826086998</v>
          </cell>
          <cell r="Q377">
            <v>4059000</v>
          </cell>
          <cell r="R377">
            <v>1296156.5217391308</v>
          </cell>
          <cell r="S377">
            <v>0</v>
          </cell>
          <cell r="T377">
            <v>4357860.8978325706</v>
          </cell>
          <cell r="U377">
            <v>4357800</v>
          </cell>
          <cell r="V377">
            <v>4357800</v>
          </cell>
        </row>
        <row r="378">
          <cell r="C378" t="str">
            <v>04.0002.0553</v>
          </cell>
          <cell r="D378" t="str">
            <v>37.8D05.0553</v>
          </cell>
          <cell r="E378" t="str">
            <v>4.2</v>
          </cell>
          <cell r="F378" t="str">
            <v>Phẫu thuật chỉnh hình lao cột sống cổ có ghép xương tự thân</v>
          </cell>
          <cell r="G378" t="str">
            <v>Phẫu thuật chỉnh hình lao cột sống cổ có ghép xương tự thân</v>
          </cell>
          <cell r="H378" t="str">
            <v>Phẫu thuật chỉnh hình lao cột sống cổ có ghép xương tự thân</v>
          </cell>
          <cell r="I378" t="str">
            <v>Phẫu thuật chỉnh hình lao cột sống cổ có ghép xương tự thân</v>
          </cell>
          <cell r="J378" t="str">
            <v>A</v>
          </cell>
          <cell r="K378" t="str">
            <v>PDB</v>
          </cell>
          <cell r="L378">
            <v>563</v>
          </cell>
          <cell r="M378">
            <v>563</v>
          </cell>
          <cell r="N378" t="str">
            <v xml:space="preserve">Phẫu thuật ghép xương </v>
          </cell>
          <cell r="O378">
            <v>3061704.3760934402</v>
          </cell>
          <cell r="P378">
            <v>997043.47826086998</v>
          </cell>
          <cell r="Q378">
            <v>4059000</v>
          </cell>
          <cell r="R378">
            <v>1296156.5217391308</v>
          </cell>
          <cell r="S378">
            <v>0</v>
          </cell>
          <cell r="T378">
            <v>4357860.8978325706</v>
          </cell>
          <cell r="U378">
            <v>4357800</v>
          </cell>
          <cell r="V378">
            <v>4357800</v>
          </cell>
        </row>
        <row r="379">
          <cell r="C379" t="str">
            <v>10.0727.0553</v>
          </cell>
          <cell r="D379" t="str">
            <v>37.8D05.0553</v>
          </cell>
          <cell r="E379" t="str">
            <v>10.727</v>
          </cell>
          <cell r="F379" t="str">
            <v>Phẫu thuật kết hợp xương khớp giả xương cánh tay</v>
          </cell>
          <cell r="G379" t="str">
            <v>Phẫu thuật kết hợp xương khớp giả xương cánh tay</v>
          </cell>
          <cell r="H379" t="str">
            <v>Phẫu thuật kết hợp xương khớp giả xương cánh tay</v>
          </cell>
          <cell r="I379" t="str">
            <v>Phẫu thuật KHX khớp giả xương cánh tay</v>
          </cell>
          <cell r="J379" t="str">
            <v>B</v>
          </cell>
          <cell r="K379" t="str">
            <v>PDB</v>
          </cell>
          <cell r="L379">
            <v>563</v>
          </cell>
          <cell r="M379">
            <v>563</v>
          </cell>
          <cell r="N379" t="str">
            <v xml:space="preserve">Phẫu thuật ghép xương </v>
          </cell>
          <cell r="O379">
            <v>3061704.3760934402</v>
          </cell>
          <cell r="P379">
            <v>997043.47826086998</v>
          </cell>
          <cell r="Q379">
            <v>4059000</v>
          </cell>
          <cell r="R379">
            <v>1296156.5217391308</v>
          </cell>
          <cell r="S379">
            <v>0</v>
          </cell>
          <cell r="T379">
            <v>4357860.8978325706</v>
          </cell>
          <cell r="U379">
            <v>4357800</v>
          </cell>
          <cell r="V379">
            <v>4357800</v>
          </cell>
        </row>
        <row r="380">
          <cell r="C380" t="str">
            <v>10.0968.0553</v>
          </cell>
          <cell r="D380" t="str">
            <v>37.8D05.0553</v>
          </cell>
          <cell r="E380" t="str">
            <v>10.968</v>
          </cell>
          <cell r="F380" t="str">
            <v>Phẫu thuật ghép xương tự thân</v>
          </cell>
          <cell r="G380" t="str">
            <v>Phẫu thuật ghép xương tự thân</v>
          </cell>
          <cell r="H380" t="str">
            <v>Phẫu thuật ghép xương tự thân</v>
          </cell>
          <cell r="I380" t="str">
            <v>Phẫu thuật ghép xương tự thân</v>
          </cell>
          <cell r="J380" t="str">
            <v>B</v>
          </cell>
          <cell r="K380" t="str">
            <v>P1</v>
          </cell>
          <cell r="L380">
            <v>563</v>
          </cell>
          <cell r="M380">
            <v>563</v>
          </cell>
          <cell r="N380" t="str">
            <v xml:space="preserve">Phẫu thuật ghép xương </v>
          </cell>
          <cell r="O380">
            <v>3061704.3760934402</v>
          </cell>
          <cell r="P380">
            <v>997043.47826086998</v>
          </cell>
          <cell r="Q380">
            <v>4059000</v>
          </cell>
          <cell r="R380">
            <v>1296156.5217391308</v>
          </cell>
          <cell r="S380">
            <v>0</v>
          </cell>
          <cell r="T380">
            <v>4357860.8978325706</v>
          </cell>
          <cell r="U380">
            <v>4357800</v>
          </cell>
          <cell r="V380">
            <v>4357800</v>
          </cell>
        </row>
        <row r="381">
          <cell r="C381" t="str">
            <v>10.0969.0553</v>
          </cell>
          <cell r="D381" t="str">
            <v>37.8D05.0553</v>
          </cell>
          <cell r="E381" t="str">
            <v>10.969</v>
          </cell>
          <cell r="F381" t="str">
            <v>Phẫu thuật ghép xương nhân tạo</v>
          </cell>
          <cell r="G381" t="str">
            <v>Phẫu thuật ghép xương nhân tạo</v>
          </cell>
          <cell r="H381" t="str">
            <v>Phẫu thuật ghép xương nhân tạo</v>
          </cell>
          <cell r="I381" t="str">
            <v>Phẫu thuật ghép xương nhân tạo</v>
          </cell>
          <cell r="J381" t="str">
            <v>A</v>
          </cell>
          <cell r="K381" t="str">
            <v>P2</v>
          </cell>
          <cell r="L381">
            <v>563</v>
          </cell>
          <cell r="M381">
            <v>563</v>
          </cell>
          <cell r="N381" t="str">
            <v xml:space="preserve">Phẫu thuật ghép xương </v>
          </cell>
          <cell r="O381">
            <v>3061704.3760934402</v>
          </cell>
          <cell r="P381">
            <v>997043.47826086998</v>
          </cell>
          <cell r="Q381">
            <v>4059000</v>
          </cell>
          <cell r="R381">
            <v>1296156.5217391308</v>
          </cell>
          <cell r="S381">
            <v>0</v>
          </cell>
          <cell r="T381">
            <v>4357860.8978325706</v>
          </cell>
          <cell r="U381">
            <v>4357800</v>
          </cell>
          <cell r="V381">
            <v>4357800</v>
          </cell>
        </row>
        <row r="382">
          <cell r="C382" t="str">
            <v>10.1039.0553</v>
          </cell>
          <cell r="D382" t="str">
            <v>37.8D05.0553</v>
          </cell>
          <cell r="E382" t="str">
            <v>10.1039</v>
          </cell>
          <cell r="F382" t="str">
            <v>Phẫu thuật ghép xương trong chấn thương cột sống cổ</v>
          </cell>
          <cell r="G382" t="str">
            <v>Phẫu thuật ghép xương trong chấn thương cột sống cổ</v>
          </cell>
          <cell r="H382" t="str">
            <v>Phẫu thuật ghép xương trong chấn thương cột sống cổ</v>
          </cell>
          <cell r="I382" t="str">
            <v>Phẫu thuật ghép xương trong chấn thương cột sống cổ</v>
          </cell>
          <cell r="J382" t="str">
            <v>A</v>
          </cell>
          <cell r="K382" t="str">
            <v>P1</v>
          </cell>
          <cell r="L382">
            <v>563</v>
          </cell>
          <cell r="M382">
            <v>563</v>
          </cell>
          <cell r="N382" t="str">
            <v xml:space="preserve">Phẫu thuật ghép xương </v>
          </cell>
          <cell r="O382">
            <v>3061704.3760934402</v>
          </cell>
          <cell r="P382">
            <v>997043.47826086998</v>
          </cell>
          <cell r="Q382">
            <v>4059000</v>
          </cell>
          <cell r="R382">
            <v>1296156.5217391308</v>
          </cell>
          <cell r="S382">
            <v>0</v>
          </cell>
          <cell r="T382">
            <v>4357860.8978325706</v>
          </cell>
          <cell r="U382">
            <v>4357800</v>
          </cell>
          <cell r="V382">
            <v>4357800</v>
          </cell>
        </row>
        <row r="383">
          <cell r="C383" t="str">
            <v>10.1076.0553</v>
          </cell>
          <cell r="D383" t="str">
            <v>37.8D05.0553</v>
          </cell>
          <cell r="E383" t="str">
            <v>10.1076</v>
          </cell>
          <cell r="F383" t="str">
            <v>Ghép xương trong phẫu thuật chấn thương cột sống thắt lưng</v>
          </cell>
          <cell r="G383" t="str">
            <v>Ghép xương trong phẫu thuật chấn thương cột sống thắt lưng</v>
          </cell>
          <cell r="H383" t="str">
            <v>Ghép xương trong phẫu thuật chấn thương cột sống thắt lưng</v>
          </cell>
          <cell r="I383" t="str">
            <v>Ghép xương trong phẫu thuật chấn thương cột sống thắt lưng</v>
          </cell>
          <cell r="J383" t="str">
            <v>B</v>
          </cell>
          <cell r="K383" t="str">
            <v>P1</v>
          </cell>
          <cell r="L383">
            <v>563</v>
          </cell>
          <cell r="M383">
            <v>563</v>
          </cell>
          <cell r="N383" t="str">
            <v xml:space="preserve">Phẫu thuật ghép xương </v>
          </cell>
          <cell r="O383">
            <v>3061704.3760934402</v>
          </cell>
          <cell r="P383">
            <v>997043.47826086998</v>
          </cell>
          <cell r="Q383">
            <v>4059000</v>
          </cell>
          <cell r="R383">
            <v>1296156.5217391308</v>
          </cell>
          <cell r="S383">
            <v>0</v>
          </cell>
          <cell r="T383">
            <v>4357860.8978325706</v>
          </cell>
          <cell r="U383">
            <v>4357800</v>
          </cell>
          <cell r="V383">
            <v>4357800</v>
          </cell>
        </row>
        <row r="384">
          <cell r="C384" t="str">
            <v>26.0034.0553</v>
          </cell>
          <cell r="D384" t="str">
            <v>37.8D05.0553</v>
          </cell>
          <cell r="E384" t="str">
            <v>26.34</v>
          </cell>
          <cell r="F384" t="str">
            <v>Chuyển vạt xương có nối hoặc ghép mạch vi phẫu</v>
          </cell>
          <cell r="G384" t="str">
            <v>Chuyển vạt xương có nối hoặc ghép mạch vi phẫu</v>
          </cell>
          <cell r="H384" t="str">
            <v>Chuyển vạt xương có nối hoặc ghép mạch vi phẫu</v>
          </cell>
          <cell r="I384" t="str">
            <v>Chuyển vạt xương có nối hoặc ghép mạch vi phẫu</v>
          </cell>
          <cell r="J384" t="str">
            <v>A</v>
          </cell>
          <cell r="K384" t="str">
            <v>PDB</v>
          </cell>
          <cell r="L384">
            <v>563</v>
          </cell>
          <cell r="M384">
            <v>563</v>
          </cell>
          <cell r="N384" t="str">
            <v xml:space="preserve">Phẫu thuật ghép xương </v>
          </cell>
          <cell r="O384">
            <v>3061704.3760934402</v>
          </cell>
          <cell r="P384">
            <v>997043.47826086998</v>
          </cell>
          <cell r="Q384">
            <v>4059000</v>
          </cell>
          <cell r="R384">
            <v>1296156.5217391308</v>
          </cell>
          <cell r="S384">
            <v>0</v>
          </cell>
          <cell r="T384">
            <v>4357860.8978325706</v>
          </cell>
          <cell r="U384">
            <v>4357800</v>
          </cell>
          <cell r="V384">
            <v>4357800</v>
          </cell>
        </row>
        <row r="385">
          <cell r="C385" t="str">
            <v>28.0205.0553</v>
          </cell>
          <cell r="D385" t="str">
            <v>37.8D05.0553</v>
          </cell>
          <cell r="E385" t="str">
            <v>28.205</v>
          </cell>
          <cell r="F385" t="str">
            <v>Phẫu thuật ghép xương tự thân tức thì sau cắt đoạn xương hàm trên</v>
          </cell>
          <cell r="G385" t="str">
            <v>Phẫu thuật ghép xương tự thân tức thì sau cắt đoạn xương hàm trên</v>
          </cell>
          <cell r="H385" t="str">
            <v>Phẫu thuật ghép xương tự thân tức thì sau cắt đoạn xương hàm trên</v>
          </cell>
          <cell r="I385" t="str">
            <v>Phẫu thuật ghép xương tự thân tức thì sau cắt đoạn xương hàm trên</v>
          </cell>
          <cell r="J385" t="str">
            <v>B</v>
          </cell>
          <cell r="K385" t="str">
            <v>P1</v>
          </cell>
          <cell r="L385">
            <v>563</v>
          </cell>
          <cell r="M385">
            <v>563</v>
          </cell>
          <cell r="N385" t="str">
            <v xml:space="preserve">Phẫu thuật ghép xương </v>
          </cell>
          <cell r="O385">
            <v>3061704.3760934402</v>
          </cell>
          <cell r="P385">
            <v>997043.47826086998</v>
          </cell>
          <cell r="Q385">
            <v>4059000</v>
          </cell>
          <cell r="R385">
            <v>1296156.5217391308</v>
          </cell>
          <cell r="S385">
            <v>0</v>
          </cell>
          <cell r="T385">
            <v>4357860.8978325706</v>
          </cell>
          <cell r="U385">
            <v>4357800</v>
          </cell>
          <cell r="V385">
            <v>4357800</v>
          </cell>
        </row>
        <row r="386">
          <cell r="C386" t="str">
            <v>03.2500.0558</v>
          </cell>
          <cell r="D386" t="str">
            <v>37.8D05.0558</v>
          </cell>
          <cell r="E386" t="str">
            <v>3.2500</v>
          </cell>
          <cell r="F386" t="str">
            <v>Cắt bỏ u xương thái dương</v>
          </cell>
          <cell r="G386" t="str">
            <v>Cắt bỏ u xương thái dương</v>
          </cell>
          <cell r="H386" t="str">
            <v>Cắt bỏ u xương thái dương</v>
          </cell>
          <cell r="I386" t="str">
            <v>Cắt bỏ u xương thái dương</v>
          </cell>
          <cell r="J386" t="str">
            <v>A</v>
          </cell>
          <cell r="K386" t="str">
            <v>P1</v>
          </cell>
          <cell r="L386">
            <v>568</v>
          </cell>
          <cell r="M386">
            <v>568</v>
          </cell>
          <cell r="N386" t="str">
            <v>Phẫu thuật lấy bỏ u xương</v>
          </cell>
          <cell r="O386">
            <v>2404708.8642524201</v>
          </cell>
          <cell r="P386">
            <v>718434.78260869603</v>
          </cell>
          <cell r="Q386">
            <v>3123000</v>
          </cell>
          <cell r="R386">
            <v>933965.21739130479</v>
          </cell>
          <cell r="S386">
            <v>0</v>
          </cell>
          <cell r="T386">
            <v>3338674.0816437248</v>
          </cell>
          <cell r="U386">
            <v>3338600</v>
          </cell>
          <cell r="V386">
            <v>3338600</v>
          </cell>
        </row>
        <row r="387">
          <cell r="C387" t="str">
            <v>03.2639.0558</v>
          </cell>
          <cell r="D387" t="str">
            <v>37.8D05.0558</v>
          </cell>
          <cell r="E387" t="str">
            <v>3.2639</v>
          </cell>
          <cell r="F387" t="str">
            <v>Cắt u xương sườn nhiều xương</v>
          </cell>
          <cell r="G387" t="str">
            <v>Cắt u xương sườn nhiều xương</v>
          </cell>
          <cell r="H387" t="str">
            <v>Cắt u xương sườn nhiều xương</v>
          </cell>
          <cell r="I387" t="str">
            <v>Cắt u xương sườn nhiều xương</v>
          </cell>
          <cell r="J387" t="str">
            <v>B</v>
          </cell>
          <cell r="K387" t="str">
            <v>P1</v>
          </cell>
          <cell r="L387">
            <v>568</v>
          </cell>
          <cell r="M387">
            <v>568</v>
          </cell>
          <cell r="N387" t="str">
            <v>Phẫu thuật lấy bỏ u xương</v>
          </cell>
          <cell r="O387">
            <v>2404708.8642524201</v>
          </cell>
          <cell r="P387">
            <v>718434.78260869603</v>
          </cell>
          <cell r="Q387">
            <v>3123000</v>
          </cell>
          <cell r="R387">
            <v>933965.21739130479</v>
          </cell>
          <cell r="S387">
            <v>0</v>
          </cell>
          <cell r="T387">
            <v>3338674.0816437248</v>
          </cell>
          <cell r="U387">
            <v>3338600</v>
          </cell>
          <cell r="V387">
            <v>3338600</v>
          </cell>
        </row>
        <row r="388">
          <cell r="C388" t="str">
            <v>03.2643.0558</v>
          </cell>
          <cell r="D388" t="str">
            <v>37.8D05.0558</v>
          </cell>
          <cell r="E388" t="str">
            <v>3.2643</v>
          </cell>
          <cell r="F388" t="str">
            <v>Cắt u xương sườn 1 xương</v>
          </cell>
          <cell r="G388" t="str">
            <v>Cắt u xương sườn 1 xương</v>
          </cell>
          <cell r="H388" t="str">
            <v>Cắt u xương sườn 1 xương</v>
          </cell>
          <cell r="I388" t="str">
            <v>Cắt u xương sườn 1 xương</v>
          </cell>
          <cell r="J388" t="str">
            <v>B</v>
          </cell>
          <cell r="K388" t="str">
            <v>P2</v>
          </cell>
          <cell r="L388">
            <v>568</v>
          </cell>
          <cell r="M388">
            <v>568</v>
          </cell>
          <cell r="N388" t="str">
            <v>Phẫu thuật lấy bỏ u xương</v>
          </cell>
          <cell r="O388">
            <v>2404708.8642524201</v>
          </cell>
          <cell r="P388">
            <v>718434.78260869603</v>
          </cell>
          <cell r="Q388">
            <v>3123000</v>
          </cell>
          <cell r="R388">
            <v>933965.21739130479</v>
          </cell>
          <cell r="S388">
            <v>0</v>
          </cell>
          <cell r="T388">
            <v>3338674.0816437248</v>
          </cell>
          <cell r="U388">
            <v>3338600</v>
          </cell>
          <cell r="V388">
            <v>3338600</v>
          </cell>
        </row>
        <row r="389">
          <cell r="C389" t="str">
            <v>03.2758.0558</v>
          </cell>
          <cell r="D389" t="str">
            <v>37.8D05.0558</v>
          </cell>
          <cell r="E389" t="str">
            <v>3.2758</v>
          </cell>
          <cell r="F389" t="str">
            <v>Cắt u xương, sụn</v>
          </cell>
          <cell r="G389" t="str">
            <v>Cắt u xương, sụn</v>
          </cell>
          <cell r="H389" t="str">
            <v>Cắt u xương, sụn</v>
          </cell>
          <cell r="I389" t="str">
            <v>Cắt u xương, sụn</v>
          </cell>
          <cell r="J389" t="str">
            <v>B</v>
          </cell>
          <cell r="K389" t="str">
            <v>P2</v>
          </cell>
          <cell r="L389">
            <v>568</v>
          </cell>
          <cell r="M389">
            <v>568</v>
          </cell>
          <cell r="N389" t="str">
            <v>Phẫu thuật lấy bỏ u xương</v>
          </cell>
          <cell r="O389">
            <v>2404708.8642524201</v>
          </cell>
          <cell r="P389">
            <v>718434.78260869603</v>
          </cell>
          <cell r="Q389">
            <v>3123000</v>
          </cell>
          <cell r="R389">
            <v>933965.21739130479</v>
          </cell>
          <cell r="S389">
            <v>0</v>
          </cell>
          <cell r="T389">
            <v>3338674.0816437248</v>
          </cell>
          <cell r="U389">
            <v>3338600</v>
          </cell>
          <cell r="V389">
            <v>3338600</v>
          </cell>
        </row>
        <row r="390">
          <cell r="C390" t="str">
            <v>03.3651.0558</v>
          </cell>
          <cell r="D390" t="str">
            <v>37.8D05.0558</v>
          </cell>
          <cell r="E390" t="str">
            <v>3.3651</v>
          </cell>
          <cell r="F390" t="str">
            <v>Lấy bỏ tổ chức u điều trị u xương</v>
          </cell>
          <cell r="G390" t="str">
            <v>Lấy bỏ tổ chức u điều trị u xương</v>
          </cell>
          <cell r="H390" t="str">
            <v>Lấy bỏ tổ chức u điều trị u xương</v>
          </cell>
          <cell r="I390" t="str">
            <v>Lấy bỏ tổ chức u điều trị u xương</v>
          </cell>
          <cell r="J390" t="str">
            <v>B</v>
          </cell>
          <cell r="K390" t="str">
            <v>P1</v>
          </cell>
          <cell r="L390">
            <v>568</v>
          </cell>
          <cell r="M390">
            <v>568</v>
          </cell>
          <cell r="N390" t="str">
            <v>Phẫu thuật lấy bỏ u xương</v>
          </cell>
          <cell r="O390">
            <v>2404708.8642524201</v>
          </cell>
          <cell r="P390">
            <v>718434.78260869603</v>
          </cell>
          <cell r="Q390">
            <v>3123000</v>
          </cell>
          <cell r="R390">
            <v>933965.21739130479</v>
          </cell>
          <cell r="S390">
            <v>0</v>
          </cell>
          <cell r="T390">
            <v>3338674.0816437248</v>
          </cell>
          <cell r="U390">
            <v>3338600</v>
          </cell>
          <cell r="V390">
            <v>3338600</v>
          </cell>
        </row>
        <row r="391">
          <cell r="C391" t="str">
            <v>10.0967.0558</v>
          </cell>
          <cell r="D391" t="str">
            <v>37.8D05.0558</v>
          </cell>
          <cell r="E391" t="str">
            <v>10.967</v>
          </cell>
          <cell r="F391" t="str">
            <v>Phẫu thuật lấy bỏ u xương</v>
          </cell>
          <cell r="G391" t="str">
            <v>Phẫu thuật lấy bỏ u xương</v>
          </cell>
          <cell r="H391" t="str">
            <v>Phẫu thuật lấy bỏ u xương</v>
          </cell>
          <cell r="I391" t="str">
            <v>Phẫu thuật lấy bỏ u xương</v>
          </cell>
          <cell r="J391" t="str">
            <v>A</v>
          </cell>
          <cell r="K391" t="str">
            <v>P2</v>
          </cell>
          <cell r="L391">
            <v>568</v>
          </cell>
          <cell r="M391">
            <v>568</v>
          </cell>
          <cell r="N391" t="str">
            <v>Phẫu thuật lấy bỏ u xương</v>
          </cell>
          <cell r="O391">
            <v>2404708.8642524201</v>
          </cell>
          <cell r="P391">
            <v>718434.78260869603</v>
          </cell>
          <cell r="Q391">
            <v>3123000</v>
          </cell>
          <cell r="R391">
            <v>933965.21739130479</v>
          </cell>
          <cell r="S391">
            <v>0</v>
          </cell>
          <cell r="T391">
            <v>3338674.0816437248</v>
          </cell>
          <cell r="U391">
            <v>3338600</v>
          </cell>
          <cell r="V391">
            <v>3338600</v>
          </cell>
        </row>
        <row r="392">
          <cell r="C392" t="str">
            <v>10.0971.0558</v>
          </cell>
          <cell r="D392" t="str">
            <v>37.8D05.0558</v>
          </cell>
          <cell r="E392" t="str">
            <v>10.971</v>
          </cell>
          <cell r="F392" t="str">
            <v>Lấy u xương (ghép xi măng)</v>
          </cell>
          <cell r="G392" t="str">
            <v>Lấy u xương (ghép xi măng)</v>
          </cell>
          <cell r="H392" t="str">
            <v>Lấy u xương (ghép xi măng)</v>
          </cell>
          <cell r="I392" t="str">
            <v>Lấy u xương (ghép xi măng)</v>
          </cell>
          <cell r="J392" t="str">
            <v>B</v>
          </cell>
          <cell r="K392" t="str">
            <v>P2</v>
          </cell>
          <cell r="L392">
            <v>568</v>
          </cell>
          <cell r="M392">
            <v>568</v>
          </cell>
          <cell r="N392" t="str">
            <v>Phẫu thuật lấy bỏ u xương</v>
          </cell>
          <cell r="O392">
            <v>2404708.8642524201</v>
          </cell>
          <cell r="P392">
            <v>718434.78260869603</v>
          </cell>
          <cell r="Q392">
            <v>3123000</v>
          </cell>
          <cell r="R392">
            <v>933965.21739130479</v>
          </cell>
          <cell r="S392">
            <v>0</v>
          </cell>
          <cell r="T392">
            <v>3338674.0816437248</v>
          </cell>
          <cell r="U392">
            <v>3338600</v>
          </cell>
          <cell r="V392">
            <v>3338600</v>
          </cell>
        </row>
        <row r="393">
          <cell r="C393" t="str">
            <v>12.0167.0558</v>
          </cell>
          <cell r="D393" t="str">
            <v>37.8D05.0558</v>
          </cell>
          <cell r="E393" t="str">
            <v>12.167</v>
          </cell>
          <cell r="F393" t="str">
            <v>Cắt u xương sườn 1 xương</v>
          </cell>
          <cell r="G393" t="str">
            <v>Cắt u xương sườn 1 xương</v>
          </cell>
          <cell r="H393" t="str">
            <v>Cắt u xương sườn 1 xương</v>
          </cell>
          <cell r="I393" t="str">
            <v>Cắt u xương sườn 1 xương</v>
          </cell>
          <cell r="J393" t="str">
            <v>B</v>
          </cell>
          <cell r="K393" t="str">
            <v>P2</v>
          </cell>
          <cell r="L393">
            <v>568</v>
          </cell>
          <cell r="M393">
            <v>568</v>
          </cell>
          <cell r="N393" t="str">
            <v>Phẫu thuật lấy bỏ u xương</v>
          </cell>
          <cell r="O393">
            <v>2404708.8642524201</v>
          </cell>
          <cell r="P393">
            <v>718434.78260869603</v>
          </cell>
          <cell r="Q393">
            <v>3123000</v>
          </cell>
          <cell r="R393">
            <v>933965.21739130479</v>
          </cell>
          <cell r="S393">
            <v>0</v>
          </cell>
          <cell r="T393">
            <v>3338674.0816437248</v>
          </cell>
          <cell r="U393">
            <v>3338600</v>
          </cell>
          <cell r="V393">
            <v>3338600</v>
          </cell>
        </row>
        <row r="394">
          <cell r="C394" t="str">
            <v>12.0173.0558</v>
          </cell>
          <cell r="D394" t="str">
            <v>37.8D05.0558</v>
          </cell>
          <cell r="E394" t="str">
            <v>12.173</v>
          </cell>
          <cell r="F394" t="str">
            <v>Cắt u xương sườn nhiều xương</v>
          </cell>
          <cell r="G394" t="str">
            <v>Cắt u xương sườn nhiều xương</v>
          </cell>
          <cell r="H394" t="str">
            <v>Cắt u xương sườn nhiều xương</v>
          </cell>
          <cell r="I394" t="str">
            <v>Cắt u xương sườn nhiều xương</v>
          </cell>
          <cell r="J394" t="str">
            <v>B</v>
          </cell>
          <cell r="K394" t="str">
            <v>P1</v>
          </cell>
          <cell r="L394">
            <v>568</v>
          </cell>
          <cell r="M394">
            <v>568</v>
          </cell>
          <cell r="N394" t="str">
            <v>Phẫu thuật lấy bỏ u xương</v>
          </cell>
          <cell r="O394">
            <v>2404708.8642524201</v>
          </cell>
          <cell r="P394">
            <v>718434.78260869603</v>
          </cell>
          <cell r="Q394">
            <v>3123000</v>
          </cell>
          <cell r="R394">
            <v>933965.21739130479</v>
          </cell>
          <cell r="S394">
            <v>0</v>
          </cell>
          <cell r="T394">
            <v>3338674.0816437248</v>
          </cell>
          <cell r="U394">
            <v>3338600</v>
          </cell>
          <cell r="V394">
            <v>3338600</v>
          </cell>
        </row>
        <row r="395">
          <cell r="C395" t="str">
            <v>12.0324.0558</v>
          </cell>
          <cell r="D395" t="str">
            <v>37.8D05.0558</v>
          </cell>
          <cell r="E395" t="str">
            <v>12.324</v>
          </cell>
          <cell r="F395" t="str">
            <v>Cắt u xương sụn lành tính</v>
          </cell>
          <cell r="G395" t="str">
            <v>Cắt u xương sụn lành tính</v>
          </cell>
          <cell r="H395" t="str">
            <v>Cắt u xương sụn lành tính</v>
          </cell>
          <cell r="I395" t="str">
            <v>Cắt u xương sụn lành tính</v>
          </cell>
          <cell r="J395" t="str">
            <v>C</v>
          </cell>
          <cell r="K395" t="str">
            <v>P2</v>
          </cell>
          <cell r="L395">
            <v>568</v>
          </cell>
          <cell r="M395">
            <v>568</v>
          </cell>
          <cell r="N395" t="str">
            <v>Phẫu thuật lấy bỏ u xương</v>
          </cell>
          <cell r="O395">
            <v>2404708.8642524201</v>
          </cell>
          <cell r="P395">
            <v>718434.78260869603</v>
          </cell>
          <cell r="Q395">
            <v>3123000</v>
          </cell>
          <cell r="R395">
            <v>933965.21739130479</v>
          </cell>
          <cell r="S395">
            <v>0</v>
          </cell>
          <cell r="T395">
            <v>3338674.0816437248</v>
          </cell>
          <cell r="U395">
            <v>3338600</v>
          </cell>
          <cell r="V395">
            <v>3338600</v>
          </cell>
        </row>
        <row r="396">
          <cell r="C396" t="str">
            <v>12.0325.0558</v>
          </cell>
          <cell r="D396" t="str">
            <v>37.8D05.0558</v>
          </cell>
          <cell r="E396" t="str">
            <v>12.325</v>
          </cell>
          <cell r="F396" t="str">
            <v>Cắt u xương, sụn</v>
          </cell>
          <cell r="G396" t="str">
            <v>Cắt u xương, sụn</v>
          </cell>
          <cell r="H396" t="str">
            <v>Cắt u xương, sụn</v>
          </cell>
          <cell r="I396" t="str">
            <v>Cắt u xương, sụn</v>
          </cell>
          <cell r="J396" t="str">
            <v>B</v>
          </cell>
          <cell r="K396" t="str">
            <v>P2</v>
          </cell>
          <cell r="L396">
            <v>568</v>
          </cell>
          <cell r="M396">
            <v>568</v>
          </cell>
          <cell r="N396" t="str">
            <v>Phẫu thuật lấy bỏ u xương</v>
          </cell>
          <cell r="O396">
            <v>2404708.8642524201</v>
          </cell>
          <cell r="P396">
            <v>718434.78260869603</v>
          </cell>
          <cell r="Q396">
            <v>3123000</v>
          </cell>
          <cell r="R396">
            <v>933965.21739130479</v>
          </cell>
          <cell r="S396">
            <v>0</v>
          </cell>
          <cell r="T396">
            <v>3338674.0816437248</v>
          </cell>
          <cell r="U396">
            <v>3338600</v>
          </cell>
          <cell r="V396">
            <v>3338600</v>
          </cell>
        </row>
        <row r="397">
          <cell r="C397" t="str">
            <v>12.0339.0558</v>
          </cell>
          <cell r="D397" t="str">
            <v>37.8D05.0558</v>
          </cell>
          <cell r="E397" t="str">
            <v>12.339</v>
          </cell>
          <cell r="F397" t="str">
            <v>Cắt u nang tiêu xương, ghép xương</v>
          </cell>
          <cell r="G397" t="str">
            <v>Cắt u nang tiêu xương, ghép xương</v>
          </cell>
          <cell r="H397" t="str">
            <v>Cắt u nang tiêu xương, ghép xương</v>
          </cell>
          <cell r="I397" t="str">
            <v>Cắt u nang tiêu xương, ghép xương</v>
          </cell>
          <cell r="J397" t="str">
            <v>A</v>
          </cell>
          <cell r="K397" t="str">
            <v>P1</v>
          </cell>
          <cell r="L397">
            <v>568</v>
          </cell>
          <cell r="M397">
            <v>568</v>
          </cell>
          <cell r="N397" t="str">
            <v>Phẫu thuật lấy bỏ u xương</v>
          </cell>
          <cell r="O397">
            <v>2404708.8642524201</v>
          </cell>
          <cell r="P397">
            <v>718434.78260869603</v>
          </cell>
          <cell r="Q397">
            <v>3123000</v>
          </cell>
          <cell r="R397">
            <v>933965.21739130479</v>
          </cell>
          <cell r="S397">
            <v>0</v>
          </cell>
          <cell r="T397">
            <v>3338674.0816437248</v>
          </cell>
          <cell r="U397">
            <v>3338600</v>
          </cell>
          <cell r="V397">
            <v>3338600</v>
          </cell>
        </row>
        <row r="398">
          <cell r="C398" t="str">
            <v>12.0340.0558</v>
          </cell>
          <cell r="D398" t="str">
            <v>37.8D05.0558</v>
          </cell>
          <cell r="E398" t="str">
            <v>12.340</v>
          </cell>
          <cell r="F398" t="str">
            <v>Cắt u tế bào khổng lồ, ghép xương</v>
          </cell>
          <cell r="G398" t="str">
            <v>Cắt u tế bào khổng lồ, ghép xương</v>
          </cell>
          <cell r="H398" t="str">
            <v>Cắt u tế bào khổng lồ, ghép xương</v>
          </cell>
          <cell r="I398" t="str">
            <v>Cắt u tế bào khổng lồ, ghép xương</v>
          </cell>
          <cell r="J398" t="str">
            <v>A</v>
          </cell>
          <cell r="K398" t="str">
            <v>P1</v>
          </cell>
          <cell r="L398">
            <v>568</v>
          </cell>
          <cell r="M398">
            <v>568</v>
          </cell>
          <cell r="N398" t="str">
            <v>Phẫu thuật lấy bỏ u xương</v>
          </cell>
          <cell r="O398">
            <v>2404708.8642524201</v>
          </cell>
          <cell r="P398">
            <v>718434.78260869603</v>
          </cell>
          <cell r="Q398">
            <v>3123000</v>
          </cell>
          <cell r="R398">
            <v>933965.21739130479</v>
          </cell>
          <cell r="S398">
            <v>0</v>
          </cell>
          <cell r="T398">
            <v>3338674.0816437248</v>
          </cell>
          <cell r="U398">
            <v>3338600</v>
          </cell>
          <cell r="V398">
            <v>3338600</v>
          </cell>
        </row>
        <row r="399">
          <cell r="C399" t="str">
            <v>03.3763.0559</v>
          </cell>
          <cell r="D399" t="str">
            <v>37.8D05.0559</v>
          </cell>
          <cell r="E399" t="str">
            <v>3.3763</v>
          </cell>
          <cell r="F399" t="str">
            <v>Phẫu thuật co gân Achille</v>
          </cell>
          <cell r="G399" t="str">
            <v>Phẫu thuật co gân Achille</v>
          </cell>
          <cell r="H399" t="str">
            <v>Phẫu thuật co gân Achille</v>
          </cell>
          <cell r="I399" t="str">
            <v>Phẫu thuật co gân Achille</v>
          </cell>
          <cell r="J399" t="str">
            <v>B</v>
          </cell>
          <cell r="K399" t="str">
            <v>PDB</v>
          </cell>
          <cell r="L399">
            <v>569</v>
          </cell>
          <cell r="M399">
            <v>569</v>
          </cell>
          <cell r="N399" t="str">
            <v>Phẫu thuật nối gân hoặc kéo dài gân (tính 1 gân )</v>
          </cell>
          <cell r="O399">
            <v>1670765.1346247599</v>
          </cell>
          <cell r="P399">
            <v>718434.78260869603</v>
          </cell>
          <cell r="Q399">
            <v>2389000</v>
          </cell>
          <cell r="R399">
            <v>933965.21739130479</v>
          </cell>
          <cell r="S399">
            <v>0</v>
          </cell>
          <cell r="T399">
            <v>2604730.3520160648</v>
          </cell>
          <cell r="U399">
            <v>2604700</v>
          </cell>
          <cell r="V399">
            <v>2604700</v>
          </cell>
        </row>
        <row r="400">
          <cell r="C400" t="str">
            <v>03.3803.0559</v>
          </cell>
          <cell r="D400" t="str">
            <v>37.8D05.0559</v>
          </cell>
          <cell r="E400" t="str">
            <v>3.3803</v>
          </cell>
          <cell r="F400" t="str">
            <v>Nối gân gấp</v>
          </cell>
          <cell r="G400" t="str">
            <v>Nối gân gấp</v>
          </cell>
          <cell r="H400" t="str">
            <v>Nối gân gấp</v>
          </cell>
          <cell r="I400" t="str">
            <v>Nối gân gấp</v>
          </cell>
          <cell r="J400" t="str">
            <v>B</v>
          </cell>
          <cell r="K400" t="str">
            <v>P1</v>
          </cell>
          <cell r="L400">
            <v>569</v>
          </cell>
          <cell r="M400">
            <v>569</v>
          </cell>
          <cell r="N400" t="str">
            <v>Phẫu thuật nối gân hoặc kéo dài gân (tính 1 gân )</v>
          </cell>
          <cell r="O400">
            <v>1670765.1346247599</v>
          </cell>
          <cell r="P400">
            <v>718434.78260869603</v>
          </cell>
          <cell r="Q400">
            <v>2389000</v>
          </cell>
          <cell r="R400">
            <v>933965.21739130479</v>
          </cell>
          <cell r="S400">
            <v>0</v>
          </cell>
          <cell r="T400">
            <v>2604730.3520160648</v>
          </cell>
          <cell r="U400">
            <v>2604700</v>
          </cell>
          <cell r="V400">
            <v>2604700</v>
          </cell>
        </row>
        <row r="401">
          <cell r="C401" t="str">
            <v>03.3804.0559</v>
          </cell>
          <cell r="D401" t="str">
            <v>37.8D05.0559</v>
          </cell>
          <cell r="E401" t="str">
            <v>3.3804</v>
          </cell>
          <cell r="F401" t="str">
            <v>Gỡ dính gân</v>
          </cell>
          <cell r="G401" t="str">
            <v>Gỡ dính gân</v>
          </cell>
          <cell r="H401" t="str">
            <v>Gỡ dính gân</v>
          </cell>
          <cell r="I401" t="str">
            <v>Gỡ dính gân</v>
          </cell>
          <cell r="J401" t="str">
            <v>B</v>
          </cell>
          <cell r="K401" t="str">
            <v>P2</v>
          </cell>
          <cell r="L401">
            <v>569</v>
          </cell>
          <cell r="M401">
            <v>569</v>
          </cell>
          <cell r="N401" t="str">
            <v>Phẫu thuật nối gân hoặc kéo dài gân (tính 1 gân )</v>
          </cell>
          <cell r="O401">
            <v>1670765.1346247599</v>
          </cell>
          <cell r="P401">
            <v>718434.78260869603</v>
          </cell>
          <cell r="Q401">
            <v>2389000</v>
          </cell>
          <cell r="R401">
            <v>933965.21739130479</v>
          </cell>
          <cell r="S401">
            <v>0</v>
          </cell>
          <cell r="T401">
            <v>2604730.3520160648</v>
          </cell>
          <cell r="U401">
            <v>2604700</v>
          </cell>
          <cell r="V401">
            <v>2604700</v>
          </cell>
        </row>
        <row r="402">
          <cell r="C402" t="str">
            <v>03.3819.0559</v>
          </cell>
          <cell r="D402" t="str">
            <v>37.8D05.0559</v>
          </cell>
          <cell r="E402" t="str">
            <v>3.3819</v>
          </cell>
          <cell r="F402" t="str">
            <v>Nối gân duỗi</v>
          </cell>
          <cell r="G402" t="str">
            <v>Nối gân duỗi</v>
          </cell>
          <cell r="H402" t="str">
            <v>Nối gân duỗi</v>
          </cell>
          <cell r="I402" t="str">
            <v>Nối gân duỗi</v>
          </cell>
          <cell r="J402" t="str">
            <v>C</v>
          </cell>
          <cell r="K402" t="str">
            <v>P2</v>
          </cell>
          <cell r="L402">
            <v>569</v>
          </cell>
          <cell r="M402">
            <v>569</v>
          </cell>
          <cell r="N402" t="str">
            <v>Phẫu thuật nối gân hoặc kéo dài gân (tính 1 gân )</v>
          </cell>
          <cell r="O402">
            <v>1670765.1346247599</v>
          </cell>
          <cell r="P402">
            <v>718434.78260869603</v>
          </cell>
          <cell r="Q402">
            <v>2389000</v>
          </cell>
          <cell r="R402">
            <v>933965.21739130479</v>
          </cell>
          <cell r="S402">
            <v>0</v>
          </cell>
          <cell r="T402">
            <v>2604730.3520160648</v>
          </cell>
          <cell r="U402">
            <v>2604700</v>
          </cell>
          <cell r="V402">
            <v>2604700</v>
          </cell>
        </row>
        <row r="403">
          <cell r="C403" t="str">
            <v>10.0748.0559</v>
          </cell>
          <cell r="D403" t="str">
            <v>37.8D05.0559</v>
          </cell>
          <cell r="E403" t="str">
            <v>10.748</v>
          </cell>
          <cell r="F403" t="str">
            <v>Phẫu thuật tổn thương dây chằng của đốt bàn - ngón tay</v>
          </cell>
          <cell r="G403" t="str">
            <v>Phẫu thuật tổn thương dây chằng của đốt bàn - ngón tay</v>
          </cell>
          <cell r="H403" t="str">
            <v>Phẫu thuật tổn thương dây chằng của đốt bàn - ngón tay</v>
          </cell>
          <cell r="I403" t="str">
            <v>Phẫu thuật tổn thương dây chằng của đốt bàn – ngón tay</v>
          </cell>
          <cell r="J403" t="str">
            <v>A</v>
          </cell>
          <cell r="K403" t="str">
            <v>P1</v>
          </cell>
          <cell r="L403">
            <v>569</v>
          </cell>
          <cell r="M403">
            <v>569</v>
          </cell>
          <cell r="N403" t="str">
            <v>Phẫu thuật nối gân hoặc kéo dài gân (tính 1 gân )</v>
          </cell>
          <cell r="O403">
            <v>1670765.1346247599</v>
          </cell>
          <cell r="P403">
            <v>718434.78260869603</v>
          </cell>
          <cell r="Q403">
            <v>2389000</v>
          </cell>
          <cell r="R403">
            <v>933965.21739130479</v>
          </cell>
          <cell r="S403">
            <v>0</v>
          </cell>
          <cell r="T403">
            <v>2604730.3520160648</v>
          </cell>
          <cell r="U403">
            <v>2604700</v>
          </cell>
          <cell r="V403">
            <v>2604700</v>
          </cell>
        </row>
        <row r="404">
          <cell r="C404" t="str">
            <v>10.0749.0559</v>
          </cell>
          <cell r="D404" t="str">
            <v>37.8D05.0559</v>
          </cell>
          <cell r="E404" t="str">
            <v>10.749</v>
          </cell>
          <cell r="F404" t="str">
            <v>Phẫu thuật tổn thương gân duỗi cẳng và bàn ngón tay</v>
          </cell>
          <cell r="G404" t="str">
            <v>Phẫu thuật tổn thương gân duỗi cẳng và bàn ngón tay</v>
          </cell>
          <cell r="H404" t="str">
            <v>Phẫu thuật tổn thương gân duỗi cẳng và bàn ngón tay</v>
          </cell>
          <cell r="I404" t="str">
            <v>Phẫu thuật tổn thương gân duỗi cẳng và bàn ngón tay</v>
          </cell>
          <cell r="J404" t="str">
            <v>B</v>
          </cell>
          <cell r="K404" t="str">
            <v>P1</v>
          </cell>
          <cell r="L404">
            <v>569</v>
          </cell>
          <cell r="M404">
            <v>569</v>
          </cell>
          <cell r="N404" t="str">
            <v>Phẫu thuật nối gân hoặc kéo dài gân (tính 1 gân )</v>
          </cell>
          <cell r="O404">
            <v>1670765.1346247599</v>
          </cell>
          <cell r="P404">
            <v>718434.78260869603</v>
          </cell>
          <cell r="Q404">
            <v>2389000</v>
          </cell>
          <cell r="R404">
            <v>933965.21739130479</v>
          </cell>
          <cell r="S404">
            <v>0</v>
          </cell>
          <cell r="T404">
            <v>2604730.3520160648</v>
          </cell>
          <cell r="U404">
            <v>2604700</v>
          </cell>
          <cell r="V404">
            <v>2604700</v>
          </cell>
        </row>
        <row r="405">
          <cell r="C405" t="str">
            <v>10.0750.0559</v>
          </cell>
          <cell r="D405" t="str">
            <v>37.8D05.0559</v>
          </cell>
          <cell r="E405" t="str">
            <v>10.750</v>
          </cell>
          <cell r="F405" t="str">
            <v>Phẫu thuật tổn thương gân gấp của cổ tay và cẳng tay</v>
          </cell>
          <cell r="G405" t="str">
            <v>Phẫu thuật tổn thương gân gấp của cổ tay và cẳng tay</v>
          </cell>
          <cell r="H405" t="str">
            <v>Phẫu thuật tổn thương gân gấp của cổ tay và cẳng tay</v>
          </cell>
          <cell r="I405" t="str">
            <v>Phẫu thuật tổn thương gân gấp của cổ tay và cẳng tay</v>
          </cell>
          <cell r="J405" t="str">
            <v>B</v>
          </cell>
          <cell r="K405" t="str">
            <v>P1</v>
          </cell>
          <cell r="L405">
            <v>569</v>
          </cell>
          <cell r="M405">
            <v>569</v>
          </cell>
          <cell r="N405" t="str">
            <v>Phẫu thuật nối gân hoặc kéo dài gân (tính 1 gân )</v>
          </cell>
          <cell r="O405">
            <v>1670765.1346247599</v>
          </cell>
          <cell r="P405">
            <v>718434.78260869603</v>
          </cell>
          <cell r="Q405">
            <v>2389000</v>
          </cell>
          <cell r="R405">
            <v>933965.21739130479</v>
          </cell>
          <cell r="S405">
            <v>0</v>
          </cell>
          <cell r="T405">
            <v>2604730.3520160648</v>
          </cell>
          <cell r="U405">
            <v>2604700</v>
          </cell>
          <cell r="V405">
            <v>2604700</v>
          </cell>
        </row>
        <row r="406">
          <cell r="C406" t="str">
            <v>10.0751.0559</v>
          </cell>
          <cell r="D406" t="str">
            <v>37.8D05.0559</v>
          </cell>
          <cell r="E406" t="str">
            <v>10.751</v>
          </cell>
          <cell r="F406" t="str">
            <v>Phẫu thuật tổn thương gân gấp bàn - cổ tay</v>
          </cell>
          <cell r="G406" t="str">
            <v>Phẫu thuật tổn thương gân gấp bàn - cổ tay</v>
          </cell>
          <cell r="H406" t="str">
            <v>Phẫu thuật tổn thương gân gấp bàn - cổ tay</v>
          </cell>
          <cell r="I406" t="str">
            <v>Phẫu thuật tổn thương gân gấp bàn – cổ tay</v>
          </cell>
          <cell r="J406" t="str">
            <v>B</v>
          </cell>
          <cell r="K406" t="str">
            <v>P1</v>
          </cell>
          <cell r="L406">
            <v>569</v>
          </cell>
          <cell r="M406">
            <v>569</v>
          </cell>
          <cell r="N406" t="str">
            <v>Phẫu thuật nối gân hoặc kéo dài gân (tính 1 gân )</v>
          </cell>
          <cell r="O406">
            <v>1670765.1346247599</v>
          </cell>
          <cell r="P406">
            <v>718434.78260869603</v>
          </cell>
          <cell r="Q406">
            <v>2389000</v>
          </cell>
          <cell r="R406">
            <v>933965.21739130479</v>
          </cell>
          <cell r="S406">
            <v>0</v>
          </cell>
          <cell r="T406">
            <v>2604730.3520160648</v>
          </cell>
          <cell r="U406">
            <v>2604700</v>
          </cell>
          <cell r="V406">
            <v>2604700</v>
          </cell>
        </row>
        <row r="407">
          <cell r="C407" t="str">
            <v>10.0752.0559</v>
          </cell>
          <cell r="D407" t="str">
            <v>37.8D05.0559</v>
          </cell>
          <cell r="E407" t="str">
            <v>10.752</v>
          </cell>
          <cell r="F407" t="str">
            <v>Phẫu thuật tổn thương gân gấp ở vùng cấm (Vùng II)</v>
          </cell>
          <cell r="G407" t="str">
            <v>Phẫu thuật tổn thương gân gấp ở vùng cấm (Vùng II)</v>
          </cell>
          <cell r="H407" t="str">
            <v>Phẫu thuật tổn thương gân gấp ở vùng cấm (Vùng II)</v>
          </cell>
          <cell r="I407" t="str">
            <v>Phẫu thuật tổn thương gân gấp ở vùng cấm (Vùng II)</v>
          </cell>
          <cell r="J407" t="str">
            <v>A</v>
          </cell>
          <cell r="K407" t="str">
            <v>PDB</v>
          </cell>
          <cell r="L407">
            <v>569</v>
          </cell>
          <cell r="M407">
            <v>569</v>
          </cell>
          <cell r="N407" t="str">
            <v>Phẫu thuật nối gân hoặc kéo dài gân (tính 1 gân )</v>
          </cell>
          <cell r="O407">
            <v>1670765.1346247599</v>
          </cell>
          <cell r="P407">
            <v>718434.78260869603</v>
          </cell>
          <cell r="Q407">
            <v>2389000</v>
          </cell>
          <cell r="R407">
            <v>933965.21739130479</v>
          </cell>
          <cell r="S407">
            <v>0</v>
          </cell>
          <cell r="T407">
            <v>2604730.3520160648</v>
          </cell>
          <cell r="U407">
            <v>2604700</v>
          </cell>
          <cell r="V407">
            <v>2604700</v>
          </cell>
        </row>
        <row r="408">
          <cell r="C408" t="str">
            <v>10.0774.0559</v>
          </cell>
          <cell r="D408" t="str">
            <v>37.8D05.0559</v>
          </cell>
          <cell r="E408" t="str">
            <v>10.774</v>
          </cell>
          <cell r="F408" t="str">
            <v>Phẫu thuật lấy toàn bộ xương bánh chè</v>
          </cell>
          <cell r="G408" t="str">
            <v>Phẫu thuật lấy toàn bộ xương bánh chè</v>
          </cell>
          <cell r="H408" t="str">
            <v>Phẫu thuật lấy toàn bộ xương bánh chè</v>
          </cell>
          <cell r="I408" t="str">
            <v>Phẫu thuật lấy toàn bộ xương bánh chè</v>
          </cell>
          <cell r="J408" t="str">
            <v>A</v>
          </cell>
          <cell r="K408" t="str">
            <v>P1</v>
          </cell>
          <cell r="L408">
            <v>569</v>
          </cell>
          <cell r="M408">
            <v>569</v>
          </cell>
          <cell r="N408" t="str">
            <v>Phẫu thuật nối gân hoặc kéo dài gân (tính 1 gân )</v>
          </cell>
          <cell r="O408">
            <v>1670765.1346247599</v>
          </cell>
          <cell r="P408">
            <v>718434.78260869603</v>
          </cell>
          <cell r="Q408">
            <v>2389000</v>
          </cell>
          <cell r="R408">
            <v>933965.21739130479</v>
          </cell>
          <cell r="S408">
            <v>0</v>
          </cell>
          <cell r="T408">
            <v>2604730.3520160648</v>
          </cell>
          <cell r="U408">
            <v>2604700</v>
          </cell>
          <cell r="V408">
            <v>2604700</v>
          </cell>
        </row>
        <row r="409">
          <cell r="C409" t="str">
            <v>10.0810.0559</v>
          </cell>
          <cell r="D409" t="str">
            <v>37.8D05.0559</v>
          </cell>
          <cell r="E409" t="str">
            <v>10.810</v>
          </cell>
          <cell r="F409" t="str">
            <v>Phẫu thuật vết thương bàn tay tổn thương gân duỗi</v>
          </cell>
          <cell r="G409" t="str">
            <v>Phẫu thuật vết thương bàn tay tổn thương gân duỗi</v>
          </cell>
          <cell r="H409" t="str">
            <v>Phẫu thuật vết thương bàn tay tổn thương gân duỗi</v>
          </cell>
          <cell r="I409" t="str">
            <v>Phẫu thuật vết thương bàn tay tổn thương gân duỗi</v>
          </cell>
          <cell r="J409" t="str">
            <v>B</v>
          </cell>
          <cell r="K409" t="str">
            <v>P1</v>
          </cell>
          <cell r="L409">
            <v>569</v>
          </cell>
          <cell r="M409">
            <v>569</v>
          </cell>
          <cell r="N409" t="str">
            <v>Phẫu thuật nối gân hoặc kéo dài gân (tính 1 gân )</v>
          </cell>
          <cell r="O409">
            <v>1670765.1346247599</v>
          </cell>
          <cell r="P409">
            <v>718434.78260869603</v>
          </cell>
          <cell r="Q409">
            <v>2389000</v>
          </cell>
          <cell r="R409">
            <v>933965.21739130479</v>
          </cell>
          <cell r="S409">
            <v>0</v>
          </cell>
          <cell r="T409">
            <v>2604730.3520160648</v>
          </cell>
          <cell r="U409">
            <v>2604700</v>
          </cell>
          <cell r="V409">
            <v>2604700</v>
          </cell>
        </row>
        <row r="410">
          <cell r="C410" t="str">
            <v>10.0811.0559</v>
          </cell>
          <cell r="D410" t="str">
            <v>37.8D05.0559</v>
          </cell>
          <cell r="E410" t="str">
            <v>10.811</v>
          </cell>
          <cell r="F410" t="str">
            <v>Phẫu thuật vết thương phần mềm tổn thương gân gấp</v>
          </cell>
          <cell r="G410" t="str">
            <v>Phẫu thuật vết thương phần mềm tổn thương gân gấp</v>
          </cell>
          <cell r="H410" t="str">
            <v>Phẫu thuật vết thương phần mềm tổn thương gân gấp</v>
          </cell>
          <cell r="I410" t="str">
            <v>Phẫu thuật vết thương phần mềm tổn thương gân gấp</v>
          </cell>
          <cell r="J410" t="str">
            <v>B</v>
          </cell>
          <cell r="K410" t="str">
            <v>P1</v>
          </cell>
          <cell r="L410">
            <v>569</v>
          </cell>
          <cell r="M410">
            <v>569</v>
          </cell>
          <cell r="N410" t="str">
            <v>Phẫu thuật nối gân hoặc kéo dài gân (tính 1 gân )</v>
          </cell>
          <cell r="O410">
            <v>1670765.1346247599</v>
          </cell>
          <cell r="P410">
            <v>718434.78260869603</v>
          </cell>
          <cell r="Q410">
            <v>2389000</v>
          </cell>
          <cell r="R410">
            <v>933965.21739130479</v>
          </cell>
          <cell r="S410">
            <v>0</v>
          </cell>
          <cell r="T410">
            <v>2604730.3520160648</v>
          </cell>
          <cell r="U410">
            <v>2604700</v>
          </cell>
          <cell r="V410">
            <v>2604700</v>
          </cell>
        </row>
        <row r="411">
          <cell r="C411" t="str">
            <v>10.0818.0559</v>
          </cell>
          <cell r="D411" t="str">
            <v>37.8D05.0559</v>
          </cell>
          <cell r="E411" t="str">
            <v>10.818</v>
          </cell>
          <cell r="F411" t="str">
            <v>Phẫu thuật tạo hình tổn thương dây chằng mạn tính của ngón I</v>
          </cell>
          <cell r="G411" t="str">
            <v>Phẫu thuật tạo hình tổn thương dây chằng mạn tính của ngón I</v>
          </cell>
          <cell r="H411" t="str">
            <v>Phẫu thuật tạo hình tổn thương dây chằng mạn tính của ngón I</v>
          </cell>
          <cell r="I411" t="str">
            <v>Phẫu thuật tạo hình tổn thương dây chằng mạn tính của ngón I</v>
          </cell>
          <cell r="J411" t="str">
            <v>A</v>
          </cell>
          <cell r="K411" t="str">
            <v>P1</v>
          </cell>
          <cell r="L411">
            <v>569</v>
          </cell>
          <cell r="M411">
            <v>569</v>
          </cell>
          <cell r="N411" t="str">
            <v>Phẫu thuật nối gân hoặc kéo dài gân (tính 1 gân )</v>
          </cell>
          <cell r="O411">
            <v>1670765.1346247599</v>
          </cell>
          <cell r="P411">
            <v>718434.78260869603</v>
          </cell>
          <cell r="Q411">
            <v>2389000</v>
          </cell>
          <cell r="R411">
            <v>933965.21739130479</v>
          </cell>
          <cell r="S411">
            <v>0</v>
          </cell>
          <cell r="T411">
            <v>2604730.3520160648</v>
          </cell>
          <cell r="U411">
            <v>2604700</v>
          </cell>
          <cell r="V411">
            <v>2604700</v>
          </cell>
        </row>
        <row r="412">
          <cell r="C412" t="str">
            <v>10.0824.0559</v>
          </cell>
          <cell r="D412" t="str">
            <v>37.8D05.0559</v>
          </cell>
          <cell r="E412" t="str">
            <v>10.824</v>
          </cell>
          <cell r="F412" t="str">
            <v>Phẫu thuật tái tạo dây chằng xương thuyền</v>
          </cell>
          <cell r="G412" t="str">
            <v>Phẫu thuật tái tạo dây chằng xương thuyền</v>
          </cell>
          <cell r="H412" t="str">
            <v>Phẫu thuật tái tạo dây chằng xương thuyền</v>
          </cell>
          <cell r="I412" t="str">
            <v>Phẫu thuật tái tạo dây chằng xương thuyền</v>
          </cell>
          <cell r="J412" t="str">
            <v>A</v>
          </cell>
          <cell r="K412" t="str">
            <v>P1</v>
          </cell>
          <cell r="L412">
            <v>569</v>
          </cell>
          <cell r="M412">
            <v>569</v>
          </cell>
          <cell r="N412" t="str">
            <v>Phẫu thuật nối gân hoặc kéo dài gân (tính 1 gân )</v>
          </cell>
          <cell r="O412">
            <v>1670765.1346247599</v>
          </cell>
          <cell r="P412">
            <v>718434.78260869603</v>
          </cell>
          <cell r="Q412">
            <v>2389000</v>
          </cell>
          <cell r="R412">
            <v>933965.21739130479</v>
          </cell>
          <cell r="S412">
            <v>0</v>
          </cell>
          <cell r="T412">
            <v>2604730.3520160648</v>
          </cell>
          <cell r="U412">
            <v>2604700</v>
          </cell>
          <cell r="V412">
            <v>2604700</v>
          </cell>
        </row>
        <row r="413">
          <cell r="C413" t="str">
            <v>10.0825.0559</v>
          </cell>
          <cell r="D413" t="str">
            <v>37.8D05.0559</v>
          </cell>
          <cell r="E413" t="str">
            <v>10.825</v>
          </cell>
          <cell r="F413" t="str">
            <v>Phẫu thuật Tái tạo tổn thương mạn tính dây chằng xương thuyền</v>
          </cell>
          <cell r="G413" t="str">
            <v>Phẫu thuật Tái tạo tổn thương mạn tính dây chằng xương thuyền</v>
          </cell>
          <cell r="H413" t="str">
            <v>Phẫu thuật Tái tạo tổn thương mạn tính dây chằng xương thuyền</v>
          </cell>
          <cell r="I413" t="str">
            <v>Phẫu thuật Tái tạo tổn thương mạn tính dây chằng xương thuyền</v>
          </cell>
          <cell r="J413" t="str">
            <v>A</v>
          </cell>
          <cell r="K413" t="str">
            <v>P1</v>
          </cell>
          <cell r="L413">
            <v>569</v>
          </cell>
          <cell r="M413">
            <v>569</v>
          </cell>
          <cell r="N413" t="str">
            <v>Phẫu thuật nối gân hoặc kéo dài gân (tính 1 gân )</v>
          </cell>
          <cell r="O413">
            <v>1670765.1346247599</v>
          </cell>
          <cell r="P413">
            <v>718434.78260869603</v>
          </cell>
          <cell r="Q413">
            <v>2389000</v>
          </cell>
          <cell r="R413">
            <v>933965.21739130479</v>
          </cell>
          <cell r="S413">
            <v>0</v>
          </cell>
          <cell r="T413">
            <v>2604730.3520160648</v>
          </cell>
          <cell r="U413">
            <v>2604700</v>
          </cell>
          <cell r="V413">
            <v>2604700</v>
          </cell>
        </row>
        <row r="414">
          <cell r="C414" t="str">
            <v>10.0826.0559</v>
          </cell>
          <cell r="D414" t="str">
            <v>37.8D05.0559</v>
          </cell>
          <cell r="E414" t="str">
            <v>10.826</v>
          </cell>
          <cell r="F414" t="str">
            <v>Phẫu thuật tái tạo dây chằng bên của ngón 1 bàn tay</v>
          </cell>
          <cell r="G414" t="str">
            <v>Phẫu thuật tái tạo dây chằng bên của ngón 1 bàn tay</v>
          </cell>
          <cell r="H414" t="str">
            <v>Phẫu thuật tái tạo dây chằng bên của ngón 1 bàn tay</v>
          </cell>
          <cell r="I414" t="str">
            <v>Phẫu thuật tái tạo dây chằng bên của ngón 1 bàn tay</v>
          </cell>
          <cell r="J414" t="str">
            <v>B</v>
          </cell>
          <cell r="K414" t="str">
            <v>P1</v>
          </cell>
          <cell r="L414">
            <v>569</v>
          </cell>
          <cell r="M414">
            <v>569</v>
          </cell>
          <cell r="N414" t="str">
            <v>Phẫu thuật nối gân hoặc kéo dài gân (tính 1 gân )</v>
          </cell>
          <cell r="O414">
            <v>1670765.1346247599</v>
          </cell>
          <cell r="P414">
            <v>718434.78260869603</v>
          </cell>
          <cell r="Q414">
            <v>2389000</v>
          </cell>
          <cell r="R414">
            <v>933965.21739130479</v>
          </cell>
          <cell r="S414">
            <v>0</v>
          </cell>
          <cell r="T414">
            <v>2604730.3520160648</v>
          </cell>
          <cell r="U414">
            <v>2604700</v>
          </cell>
          <cell r="V414">
            <v>2604700</v>
          </cell>
        </row>
        <row r="415">
          <cell r="C415" t="str">
            <v>10.0839.0559</v>
          </cell>
          <cell r="D415" t="str">
            <v>37.8D05.0559</v>
          </cell>
          <cell r="E415" t="str">
            <v>10.839</v>
          </cell>
          <cell r="F415" t="str">
            <v>Khâu tổn thương gân gấp vùng I, III, IV, V</v>
          </cell>
          <cell r="G415" t="str">
            <v>Khâu tổn thương gân gấp vùng I, III, IV, V</v>
          </cell>
          <cell r="H415" t="str">
            <v>Khâu tổn thương gân gấp vùng I, III, IV, V</v>
          </cell>
          <cell r="I415" t="str">
            <v>Khâu tổn thương gân gấp vùng I, III, IV, V</v>
          </cell>
          <cell r="J415" t="str">
            <v>B</v>
          </cell>
          <cell r="K415" t="str">
            <v>P1</v>
          </cell>
          <cell r="L415">
            <v>569</v>
          </cell>
          <cell r="M415">
            <v>569</v>
          </cell>
          <cell r="N415" t="str">
            <v>Phẫu thuật nối gân hoặc kéo dài gân (tính 1 gân )</v>
          </cell>
          <cell r="O415">
            <v>1670765.1346247599</v>
          </cell>
          <cell r="P415">
            <v>718434.78260869603</v>
          </cell>
          <cell r="Q415">
            <v>2389000</v>
          </cell>
          <cell r="R415">
            <v>933965.21739130479</v>
          </cell>
          <cell r="S415">
            <v>0</v>
          </cell>
          <cell r="T415">
            <v>2604730.3520160648</v>
          </cell>
          <cell r="U415">
            <v>2604700</v>
          </cell>
          <cell r="V415">
            <v>2604700</v>
          </cell>
        </row>
        <row r="416">
          <cell r="C416" t="str">
            <v>10.0840.0559</v>
          </cell>
          <cell r="D416" t="str">
            <v>37.8D05.0559</v>
          </cell>
          <cell r="E416" t="str">
            <v>10.840</v>
          </cell>
          <cell r="F416" t="str">
            <v>Khâu tổn thương gân gấp bàn tay ở vùng II</v>
          </cell>
          <cell r="G416" t="str">
            <v>Khâu tổn thương gân gấp bàn tay ở vùng II</v>
          </cell>
          <cell r="H416" t="str">
            <v>Khâu tổn thương gân gấp bàn tay ở vùng II</v>
          </cell>
          <cell r="I416" t="str">
            <v>Khâu tổn thương gân gấp bàn tay ở vùng II</v>
          </cell>
          <cell r="J416" t="str">
            <v>B</v>
          </cell>
          <cell r="K416" t="str">
            <v>PDB</v>
          </cell>
          <cell r="L416">
            <v>569</v>
          </cell>
          <cell r="M416">
            <v>569</v>
          </cell>
          <cell r="N416" t="str">
            <v>Phẫu thuật nối gân hoặc kéo dài gân (tính 1 gân )</v>
          </cell>
          <cell r="O416">
            <v>1670765.1346247599</v>
          </cell>
          <cell r="P416">
            <v>718434.78260869603</v>
          </cell>
          <cell r="Q416">
            <v>2389000</v>
          </cell>
          <cell r="R416">
            <v>933965.21739130479</v>
          </cell>
          <cell r="S416">
            <v>0</v>
          </cell>
          <cell r="T416">
            <v>2604730.3520160648</v>
          </cell>
          <cell r="U416">
            <v>2604700</v>
          </cell>
          <cell r="V416">
            <v>2604700</v>
          </cell>
        </row>
        <row r="417">
          <cell r="C417" t="str">
            <v>10.0841.0559</v>
          </cell>
          <cell r="D417" t="str">
            <v>37.8D05.0559</v>
          </cell>
          <cell r="E417" t="str">
            <v>10.841</v>
          </cell>
          <cell r="F417" t="str">
            <v>Tái tạo phục hồi tổn thương gân gấp 2 thì</v>
          </cell>
          <cell r="G417" t="str">
            <v>Tái tạo phục hồi tổn thương gân gấp 2 thì</v>
          </cell>
          <cell r="H417" t="str">
            <v>Tái tạo phục hồi tổn thương gân gấp 2 thì</v>
          </cell>
          <cell r="I417" t="str">
            <v>Tái tạo phục hồi tổn thương gân gấp 2 thì</v>
          </cell>
          <cell r="J417" t="str">
            <v>A</v>
          </cell>
          <cell r="K417" t="str">
            <v>PDB</v>
          </cell>
          <cell r="L417">
            <v>569</v>
          </cell>
          <cell r="M417">
            <v>569</v>
          </cell>
          <cell r="N417" t="str">
            <v>Phẫu thuật nối gân hoặc kéo dài gân (tính 1 gân )</v>
          </cell>
          <cell r="O417">
            <v>1670765.1346247599</v>
          </cell>
          <cell r="P417">
            <v>718434.78260869603</v>
          </cell>
          <cell r="Q417">
            <v>2389000</v>
          </cell>
          <cell r="R417">
            <v>933965.21739130479</v>
          </cell>
          <cell r="S417">
            <v>0</v>
          </cell>
          <cell r="T417">
            <v>2604730.3520160648</v>
          </cell>
          <cell r="U417">
            <v>2604700</v>
          </cell>
          <cell r="V417">
            <v>2604700</v>
          </cell>
        </row>
        <row r="418">
          <cell r="C418" t="str">
            <v>10.0842.0559</v>
          </cell>
          <cell r="D418" t="str">
            <v>37.8D05.0559</v>
          </cell>
          <cell r="E418" t="str">
            <v>10.842</v>
          </cell>
          <cell r="F418" t="str">
            <v>Khâu phục hồi tổn thương gân duỗi</v>
          </cell>
          <cell r="G418" t="str">
            <v>Khâu phục hồi tổn thương gân duỗi</v>
          </cell>
          <cell r="H418" t="str">
            <v>Khâu phục hồi tổn thương gân duỗi</v>
          </cell>
          <cell r="I418" t="str">
            <v>Khâu phục hồi tổn thương gân duỗi</v>
          </cell>
          <cell r="J418" t="str">
            <v>B</v>
          </cell>
          <cell r="K418" t="str">
            <v>P1</v>
          </cell>
          <cell r="L418">
            <v>569</v>
          </cell>
          <cell r="M418">
            <v>569</v>
          </cell>
          <cell r="N418" t="str">
            <v>Phẫu thuật nối gân hoặc kéo dài gân (tính 1 gân )</v>
          </cell>
          <cell r="O418">
            <v>1670765.1346247599</v>
          </cell>
          <cell r="P418">
            <v>718434.78260869603</v>
          </cell>
          <cell r="Q418">
            <v>2389000</v>
          </cell>
          <cell r="R418">
            <v>933965.21739130479</v>
          </cell>
          <cell r="S418">
            <v>0</v>
          </cell>
          <cell r="T418">
            <v>2604730.3520160648</v>
          </cell>
          <cell r="U418">
            <v>2604700</v>
          </cell>
          <cell r="V418">
            <v>2604700</v>
          </cell>
        </row>
        <row r="419">
          <cell r="C419" t="str">
            <v>10.0875.0559</v>
          </cell>
          <cell r="D419" t="str">
            <v>37.8D05.0559</v>
          </cell>
          <cell r="E419" t="str">
            <v>10.875</v>
          </cell>
          <cell r="F419" t="str">
            <v>Phẫu thuật tổn thương gân chày trước</v>
          </cell>
          <cell r="G419" t="str">
            <v>Phẫu thuật tổn thương gân chày trước</v>
          </cell>
          <cell r="H419" t="str">
            <v>Phẫu thuật tổn thương gân chày trước</v>
          </cell>
          <cell r="I419" t="str">
            <v>Phẫu thuật tổn thương gân chày trước</v>
          </cell>
          <cell r="J419" t="str">
            <v>B</v>
          </cell>
          <cell r="K419" t="str">
            <v>P2</v>
          </cell>
          <cell r="L419">
            <v>569</v>
          </cell>
          <cell r="M419">
            <v>569</v>
          </cell>
          <cell r="N419" t="str">
            <v>Phẫu thuật nối gân hoặc kéo dài gân (tính 1 gân )</v>
          </cell>
          <cell r="O419">
            <v>1670765.1346247599</v>
          </cell>
          <cell r="P419">
            <v>718434.78260869603</v>
          </cell>
          <cell r="Q419">
            <v>2389000</v>
          </cell>
          <cell r="R419">
            <v>933965.21739130479</v>
          </cell>
          <cell r="S419">
            <v>0</v>
          </cell>
          <cell r="T419">
            <v>2604730.3520160648</v>
          </cell>
          <cell r="U419">
            <v>2604700</v>
          </cell>
          <cell r="V419">
            <v>2604700</v>
          </cell>
        </row>
        <row r="420">
          <cell r="C420" t="str">
            <v>10.0876.0559</v>
          </cell>
          <cell r="D420" t="str">
            <v>37.8D05.0559</v>
          </cell>
          <cell r="E420" t="str">
            <v>10.876</v>
          </cell>
          <cell r="F420" t="str">
            <v>Phẫu thuật tổn thương gân duỗi dài ngón I</v>
          </cell>
          <cell r="G420" t="str">
            <v>Phẫu thuật tổn thương gân duỗi dài ngón I</v>
          </cell>
          <cell r="H420" t="str">
            <v>Phẫu thuật tổn thương gân duỗi dài ngón I</v>
          </cell>
          <cell r="I420" t="str">
            <v>Phẫu thuật tổn thương gân duỗi dài ngón I</v>
          </cell>
          <cell r="J420" t="str">
            <v>B</v>
          </cell>
          <cell r="K420" t="str">
            <v>P2</v>
          </cell>
          <cell r="L420">
            <v>569</v>
          </cell>
          <cell r="M420">
            <v>569</v>
          </cell>
          <cell r="N420" t="str">
            <v>Phẫu thuật nối gân hoặc kéo dài gân (tính 1 gân )</v>
          </cell>
          <cell r="O420">
            <v>1670765.1346247599</v>
          </cell>
          <cell r="P420">
            <v>718434.78260869603</v>
          </cell>
          <cell r="Q420">
            <v>2389000</v>
          </cell>
          <cell r="R420">
            <v>933965.21739130479</v>
          </cell>
          <cell r="S420">
            <v>0</v>
          </cell>
          <cell r="T420">
            <v>2604730.3520160648</v>
          </cell>
          <cell r="U420">
            <v>2604700</v>
          </cell>
          <cell r="V420">
            <v>2604700</v>
          </cell>
        </row>
        <row r="421">
          <cell r="C421" t="str">
            <v>10.0877.0559</v>
          </cell>
          <cell r="D421" t="str">
            <v>37.8D05.0559</v>
          </cell>
          <cell r="E421" t="str">
            <v>10.877</v>
          </cell>
          <cell r="F421" t="str">
            <v>Phẫu thuật tổn thương gân Achille</v>
          </cell>
          <cell r="G421" t="str">
            <v>Phẫu thuật tổn thương gân Achille</v>
          </cell>
          <cell r="H421" t="str">
            <v>Phẫu thuật tổn thương gân Achille</v>
          </cell>
          <cell r="I421" t="str">
            <v>Phẫu thuật tổn thương gân Achille</v>
          </cell>
          <cell r="J421" t="str">
            <v>B</v>
          </cell>
          <cell r="K421" t="str">
            <v>P1</v>
          </cell>
          <cell r="L421">
            <v>569</v>
          </cell>
          <cell r="M421">
            <v>569</v>
          </cell>
          <cell r="N421" t="str">
            <v>Phẫu thuật nối gân hoặc kéo dài gân (tính 1 gân )</v>
          </cell>
          <cell r="O421">
            <v>1670765.1346247599</v>
          </cell>
          <cell r="P421">
            <v>718434.78260869603</v>
          </cell>
          <cell r="Q421">
            <v>2389000</v>
          </cell>
          <cell r="R421">
            <v>933965.21739130479</v>
          </cell>
          <cell r="S421">
            <v>0</v>
          </cell>
          <cell r="T421">
            <v>2604730.3520160648</v>
          </cell>
          <cell r="U421">
            <v>2604700</v>
          </cell>
          <cell r="V421">
            <v>2604700</v>
          </cell>
        </row>
        <row r="422">
          <cell r="C422" t="str">
            <v>10.0878.0559</v>
          </cell>
          <cell r="D422" t="str">
            <v>37.8D05.0559</v>
          </cell>
          <cell r="E422" t="str">
            <v>10.878</v>
          </cell>
          <cell r="F422" t="str">
            <v>Phẫu thuật tổn thương gân cơ mác bên</v>
          </cell>
          <cell r="G422" t="str">
            <v>Phẫu thuật tổn thương gân cơ mác bên</v>
          </cell>
          <cell r="H422" t="str">
            <v>Phẫu thuật tổn thương gân cơ mác bên</v>
          </cell>
          <cell r="I422" t="str">
            <v>Phẫu thuật tổn thương gân cơ mác bên</v>
          </cell>
          <cell r="J422" t="str">
            <v>B</v>
          </cell>
          <cell r="K422" t="str">
            <v>P2</v>
          </cell>
          <cell r="L422">
            <v>569</v>
          </cell>
          <cell r="M422">
            <v>569</v>
          </cell>
          <cell r="N422" t="str">
            <v>Phẫu thuật nối gân hoặc kéo dài gân (tính 1 gân )</v>
          </cell>
          <cell r="O422">
            <v>1670765.1346247599</v>
          </cell>
          <cell r="P422">
            <v>718434.78260869603</v>
          </cell>
          <cell r="Q422">
            <v>2389000</v>
          </cell>
          <cell r="R422">
            <v>933965.21739130479</v>
          </cell>
          <cell r="S422">
            <v>0</v>
          </cell>
          <cell r="T422">
            <v>2604730.3520160648</v>
          </cell>
          <cell r="U422">
            <v>2604700</v>
          </cell>
          <cell r="V422">
            <v>2604700</v>
          </cell>
        </row>
        <row r="423">
          <cell r="C423" t="str">
            <v>10.0879.0559</v>
          </cell>
          <cell r="D423" t="str">
            <v>37.8D05.0559</v>
          </cell>
          <cell r="E423" t="str">
            <v>10.879</v>
          </cell>
          <cell r="F423" t="str">
            <v>Phẫu thuật tổn thương gân gấp dài ngón I</v>
          </cell>
          <cell r="G423" t="str">
            <v>Phẫu thuật tổn thương gân gấp dài ngón I</v>
          </cell>
          <cell r="H423" t="str">
            <v>Phẫu thuật tổn thương gân gấp dài ngón I</v>
          </cell>
          <cell r="I423" t="str">
            <v>Phẫu thuật tổn thương gân gấp dài ngón I</v>
          </cell>
          <cell r="J423" t="str">
            <v>B</v>
          </cell>
          <cell r="K423" t="str">
            <v>P2</v>
          </cell>
          <cell r="L423">
            <v>569</v>
          </cell>
          <cell r="M423">
            <v>569</v>
          </cell>
          <cell r="N423" t="str">
            <v>Phẫu thuật nối gân hoặc kéo dài gân (tính 1 gân )</v>
          </cell>
          <cell r="O423">
            <v>1670765.1346247599</v>
          </cell>
          <cell r="P423">
            <v>718434.78260869603</v>
          </cell>
          <cell r="Q423">
            <v>2389000</v>
          </cell>
          <cell r="R423">
            <v>933965.21739130479</v>
          </cell>
          <cell r="S423">
            <v>0</v>
          </cell>
          <cell r="T423">
            <v>2604730.3520160648</v>
          </cell>
          <cell r="U423">
            <v>2604700</v>
          </cell>
          <cell r="V423">
            <v>2604700</v>
          </cell>
        </row>
        <row r="424">
          <cell r="C424" t="str">
            <v>10.0880.0559</v>
          </cell>
          <cell r="D424" t="str">
            <v>37.8D05.0559</v>
          </cell>
          <cell r="E424" t="str">
            <v>10.880</v>
          </cell>
          <cell r="F424" t="str">
            <v>Phẫu thuật tổn thương gân cơ chày sau</v>
          </cell>
          <cell r="G424" t="str">
            <v>Phẫu thuật tổn thương gân cơ chày sau</v>
          </cell>
          <cell r="H424" t="str">
            <v>Phẫu thuật tổn thương gân cơ chày sau</v>
          </cell>
          <cell r="I424" t="str">
            <v>Phẫu thuật tổn thương gân cơ chày sau</v>
          </cell>
          <cell r="J424" t="str">
            <v>B</v>
          </cell>
          <cell r="K424" t="str">
            <v>P1</v>
          </cell>
          <cell r="L424">
            <v>569</v>
          </cell>
          <cell r="M424">
            <v>569</v>
          </cell>
          <cell r="N424" t="str">
            <v>Phẫu thuật nối gân hoặc kéo dài gân (tính 1 gân )</v>
          </cell>
          <cell r="O424">
            <v>1670765.1346247599</v>
          </cell>
          <cell r="P424">
            <v>718434.78260869603</v>
          </cell>
          <cell r="Q424">
            <v>2389000</v>
          </cell>
          <cell r="R424">
            <v>933965.21739130479</v>
          </cell>
          <cell r="S424">
            <v>0</v>
          </cell>
          <cell r="T424">
            <v>2604730.3520160648</v>
          </cell>
          <cell r="U424">
            <v>2604700</v>
          </cell>
          <cell r="V424">
            <v>2604700</v>
          </cell>
        </row>
        <row r="425">
          <cell r="C425" t="str">
            <v>10.0881.0559</v>
          </cell>
          <cell r="D425" t="str">
            <v>37.8D05.0559</v>
          </cell>
          <cell r="E425" t="str">
            <v>10.881</v>
          </cell>
          <cell r="F425" t="str">
            <v>Phẫu thuật điều trị tổn thương gân cơ chóp xoay</v>
          </cell>
          <cell r="G425" t="str">
            <v>Phẫu thuật điều trị tổn thương gân cơ chóp xoay</v>
          </cell>
          <cell r="H425" t="str">
            <v>Phẫu thuật điều trị tổn thương gân cơ chóp xoay</v>
          </cell>
          <cell r="I425" t="str">
            <v>Phẫu thuật điều trị tổn thương gân cơ chóp xoay</v>
          </cell>
          <cell r="J425" t="str">
            <v>B</v>
          </cell>
          <cell r="K425" t="str">
            <v>P1</v>
          </cell>
          <cell r="L425">
            <v>569</v>
          </cell>
          <cell r="M425">
            <v>569</v>
          </cell>
          <cell r="N425" t="str">
            <v>Phẫu thuật nối gân hoặc kéo dài gân (tính 1 gân )</v>
          </cell>
          <cell r="O425">
            <v>1670765.1346247599</v>
          </cell>
          <cell r="P425">
            <v>718434.78260869603</v>
          </cell>
          <cell r="Q425">
            <v>2389000</v>
          </cell>
          <cell r="R425">
            <v>933965.21739130479</v>
          </cell>
          <cell r="S425">
            <v>0</v>
          </cell>
          <cell r="T425">
            <v>2604730.3520160648</v>
          </cell>
          <cell r="U425">
            <v>2604700</v>
          </cell>
          <cell r="V425">
            <v>2604700</v>
          </cell>
        </row>
        <row r="426">
          <cell r="C426" t="str">
            <v>10.0882.0559</v>
          </cell>
          <cell r="D426" t="str">
            <v>37.8D05.0559</v>
          </cell>
          <cell r="E426" t="str">
            <v>10.882</v>
          </cell>
          <cell r="F426" t="str">
            <v>Phẫu thuật đứt gân cơ nhị đầu</v>
          </cell>
          <cell r="G426" t="str">
            <v>Phẫu thuật đứt gân cơ nhị đầu</v>
          </cell>
          <cell r="H426" t="str">
            <v>Phẫu thuật đứt gân cơ nhị đầu</v>
          </cell>
          <cell r="I426" t="str">
            <v>Phẫu thuật đứt gân cơ nhị đầu</v>
          </cell>
          <cell r="J426" t="str">
            <v>B</v>
          </cell>
          <cell r="K426" t="str">
            <v>P1</v>
          </cell>
          <cell r="L426">
            <v>569</v>
          </cell>
          <cell r="M426">
            <v>569</v>
          </cell>
          <cell r="N426" t="str">
            <v>Phẫu thuật nối gân hoặc kéo dài gân (tính 1 gân )</v>
          </cell>
          <cell r="O426">
            <v>1670765.1346247599</v>
          </cell>
          <cell r="P426">
            <v>718434.78260869603</v>
          </cell>
          <cell r="Q426">
            <v>2389000</v>
          </cell>
          <cell r="R426">
            <v>933965.21739130479</v>
          </cell>
          <cell r="S426">
            <v>0</v>
          </cell>
          <cell r="T426">
            <v>2604730.3520160648</v>
          </cell>
          <cell r="U426">
            <v>2604700</v>
          </cell>
          <cell r="V426">
            <v>2604700</v>
          </cell>
        </row>
        <row r="427">
          <cell r="C427" t="str">
            <v>10.0883.0559</v>
          </cell>
          <cell r="D427" t="str">
            <v>37.8D05.0559</v>
          </cell>
          <cell r="E427" t="str">
            <v>10.883</v>
          </cell>
          <cell r="F427" t="str">
            <v>Phẫu thuật điều trị gân bánh chè</v>
          </cell>
          <cell r="G427" t="str">
            <v>Phẫu thuật điều trị gân bánh chè</v>
          </cell>
          <cell r="H427" t="str">
            <v>Phẫu thuật điều trị gân bánh chè</v>
          </cell>
          <cell r="I427" t="str">
            <v>Phẫu thuật điều trị gân bánh chè</v>
          </cell>
          <cell r="J427" t="str">
            <v>A</v>
          </cell>
          <cell r="K427" t="str">
            <v>P1</v>
          </cell>
          <cell r="L427">
            <v>569</v>
          </cell>
          <cell r="M427">
            <v>569</v>
          </cell>
          <cell r="N427" t="str">
            <v>Phẫu thuật nối gân hoặc kéo dài gân (tính 1 gân )</v>
          </cell>
          <cell r="O427">
            <v>1670765.1346247599</v>
          </cell>
          <cell r="P427">
            <v>718434.78260869603</v>
          </cell>
          <cell r="Q427">
            <v>2389000</v>
          </cell>
          <cell r="R427">
            <v>933965.21739130479</v>
          </cell>
          <cell r="S427">
            <v>0</v>
          </cell>
          <cell r="T427">
            <v>2604730.3520160648</v>
          </cell>
          <cell r="U427">
            <v>2604700</v>
          </cell>
          <cell r="V427">
            <v>2604700</v>
          </cell>
        </row>
        <row r="428">
          <cell r="C428" t="str">
            <v>10.0884.0559</v>
          </cell>
          <cell r="D428" t="str">
            <v>37.8D05.0559</v>
          </cell>
          <cell r="E428" t="str">
            <v>10.884</v>
          </cell>
          <cell r="F428" t="str">
            <v>Phẫu thuật điều trị đứt gân cơ nhị đầu đùi</v>
          </cell>
          <cell r="G428" t="str">
            <v>Phẫu thuật điều trị đứt gân cơ nhị đầu đùi</v>
          </cell>
          <cell r="H428" t="str">
            <v>Phẫu thuật điều trị đứt gân cơ nhị đầu đùi</v>
          </cell>
          <cell r="I428" t="str">
            <v>Phẫu thuật điều trị đứt gân cơ nhị đầu đùi</v>
          </cell>
          <cell r="J428" t="str">
            <v>A</v>
          </cell>
          <cell r="K428" t="str">
            <v>P1</v>
          </cell>
          <cell r="L428">
            <v>569</v>
          </cell>
          <cell r="M428">
            <v>569</v>
          </cell>
          <cell r="N428" t="str">
            <v>Phẫu thuật nối gân hoặc kéo dài gân (tính 1 gân )</v>
          </cell>
          <cell r="O428">
            <v>1670765.1346247599</v>
          </cell>
          <cell r="P428">
            <v>718434.78260869603</v>
          </cell>
          <cell r="Q428">
            <v>2389000</v>
          </cell>
          <cell r="R428">
            <v>933965.21739130479</v>
          </cell>
          <cell r="S428">
            <v>0</v>
          </cell>
          <cell r="T428">
            <v>2604730.3520160648</v>
          </cell>
          <cell r="U428">
            <v>2604700</v>
          </cell>
          <cell r="V428">
            <v>2604700</v>
          </cell>
        </row>
        <row r="429">
          <cell r="C429" t="str">
            <v>10.0885.0559</v>
          </cell>
          <cell r="D429" t="str">
            <v>37.8D05.0559</v>
          </cell>
          <cell r="E429" t="str">
            <v>10.885</v>
          </cell>
          <cell r="F429" t="str">
            <v>Phẫu thuật điều trị đứt gân Achille</v>
          </cell>
          <cell r="G429" t="str">
            <v>Phẫu thuật điều trị đứt gân Achille</v>
          </cell>
          <cell r="H429" t="str">
            <v>Phẫu thuật điều trị đứt gân Achille</v>
          </cell>
          <cell r="I429" t="str">
            <v>Phẫu thuật điều trị đứt gân Achille</v>
          </cell>
          <cell r="J429" t="str">
            <v>B</v>
          </cell>
          <cell r="K429" t="str">
            <v>P1</v>
          </cell>
          <cell r="L429">
            <v>569</v>
          </cell>
          <cell r="M429">
            <v>569</v>
          </cell>
          <cell r="N429" t="str">
            <v>Phẫu thuật nối gân hoặc kéo dài gân (tính 1 gân )</v>
          </cell>
          <cell r="O429">
            <v>1670765.1346247599</v>
          </cell>
          <cell r="P429">
            <v>718434.78260869603</v>
          </cell>
          <cell r="Q429">
            <v>2389000</v>
          </cell>
          <cell r="R429">
            <v>933965.21739130479</v>
          </cell>
          <cell r="S429">
            <v>0</v>
          </cell>
          <cell r="T429">
            <v>2604730.3520160648</v>
          </cell>
          <cell r="U429">
            <v>2604700</v>
          </cell>
          <cell r="V429">
            <v>2604700</v>
          </cell>
        </row>
        <row r="430">
          <cell r="C430" t="str">
            <v>10.0886.0559</v>
          </cell>
          <cell r="D430" t="str">
            <v>37.8D05.0559</v>
          </cell>
          <cell r="E430" t="str">
            <v>10.886</v>
          </cell>
          <cell r="F430" t="str">
            <v>Phẫu thuật điều trị đứt gân Achille tới muộn</v>
          </cell>
          <cell r="G430" t="str">
            <v>Phẫu thuật điều trị đứt gân Achille tới muộn</v>
          </cell>
          <cell r="H430" t="str">
            <v>Phẫu thuật điều trị đứt gân Achille tới muộn</v>
          </cell>
          <cell r="I430" t="str">
            <v>Phẫu thuật điều trị đứt gân Achille tới muộn</v>
          </cell>
          <cell r="J430" t="str">
            <v>A</v>
          </cell>
          <cell r="K430" t="str">
            <v>PDB</v>
          </cell>
          <cell r="L430">
            <v>569</v>
          </cell>
          <cell r="M430">
            <v>569</v>
          </cell>
          <cell r="N430" t="str">
            <v>Phẫu thuật nối gân hoặc kéo dài gân (tính 1 gân )</v>
          </cell>
          <cell r="O430">
            <v>1670765.1346247599</v>
          </cell>
          <cell r="P430">
            <v>718434.78260869603</v>
          </cell>
          <cell r="Q430">
            <v>2389000</v>
          </cell>
          <cell r="R430">
            <v>933965.21739130479</v>
          </cell>
          <cell r="S430">
            <v>0</v>
          </cell>
          <cell r="T430">
            <v>2604730.3520160648</v>
          </cell>
          <cell r="U430">
            <v>2604700</v>
          </cell>
          <cell r="V430">
            <v>2604700</v>
          </cell>
        </row>
        <row r="431">
          <cell r="C431" t="str">
            <v>10.0888.0559</v>
          </cell>
          <cell r="D431" t="str">
            <v>37.8D05.0559</v>
          </cell>
          <cell r="E431" t="str">
            <v>10.888</v>
          </cell>
          <cell r="F431" t="str">
            <v>Chuyển gân điều trị liệt đám rối thần kinh cánh tay</v>
          </cell>
          <cell r="G431" t="str">
            <v xml:space="preserve">Chuyển gân điều trị liệt đám rối thần kinh cánh tay </v>
          </cell>
          <cell r="H431" t="str">
            <v>Chuyển gân điều trị liệt đám rối thần kinh cánh tay</v>
          </cell>
          <cell r="I431" t="str">
            <v>Chuyển gân điều trị liệt đám rối thần kinh cánh tay</v>
          </cell>
          <cell r="J431" t="str">
            <v>A</v>
          </cell>
          <cell r="K431" t="str">
            <v>P1</v>
          </cell>
          <cell r="L431">
            <v>569</v>
          </cell>
          <cell r="M431">
            <v>569</v>
          </cell>
          <cell r="N431" t="str">
            <v>Phẫu thuật nối gân hoặc kéo dài gân (tính 1 gân )</v>
          </cell>
          <cell r="O431">
            <v>1670765.1346247599</v>
          </cell>
          <cell r="P431">
            <v>718434.78260869603</v>
          </cell>
          <cell r="Q431">
            <v>2389000</v>
          </cell>
          <cell r="R431">
            <v>933965.21739130479</v>
          </cell>
          <cell r="S431">
            <v>0</v>
          </cell>
          <cell r="T431">
            <v>2604730.3520160648</v>
          </cell>
          <cell r="U431">
            <v>2604700</v>
          </cell>
          <cell r="V431">
            <v>2604700</v>
          </cell>
        </row>
        <row r="432">
          <cell r="C432" t="str">
            <v>10.0889.0559</v>
          </cell>
          <cell r="D432" t="str">
            <v>37.8D05.0559</v>
          </cell>
          <cell r="E432" t="str">
            <v>10.889</v>
          </cell>
          <cell r="F432" t="str">
            <v>Chuyển gân điều trị liệt thần kinh mác chung</v>
          </cell>
          <cell r="G432" t="str">
            <v>Chuyển gân điều trị liệt thần kinh mác chung</v>
          </cell>
          <cell r="H432" t="str">
            <v>Chuyển gân điều trị liệt thần kinh mác chung</v>
          </cell>
          <cell r="I432" t="str">
            <v>Chuyển gân điều trị liệt thần kinh mác chung</v>
          </cell>
          <cell r="J432" t="str">
            <v>A</v>
          </cell>
          <cell r="K432" t="str">
            <v>P1</v>
          </cell>
          <cell r="L432">
            <v>569</v>
          </cell>
          <cell r="M432">
            <v>569</v>
          </cell>
          <cell r="N432" t="str">
            <v>Phẫu thuật nối gân hoặc kéo dài gân (tính 1 gân )</v>
          </cell>
          <cell r="O432">
            <v>1670765.1346247599</v>
          </cell>
          <cell r="P432">
            <v>718434.78260869603</v>
          </cell>
          <cell r="Q432">
            <v>2389000</v>
          </cell>
          <cell r="R432">
            <v>933965.21739130479</v>
          </cell>
          <cell r="S432">
            <v>0</v>
          </cell>
          <cell r="T432">
            <v>2604730.3520160648</v>
          </cell>
          <cell r="U432">
            <v>2604700</v>
          </cell>
          <cell r="V432">
            <v>2604700</v>
          </cell>
        </row>
        <row r="433">
          <cell r="C433" t="str">
            <v>10.0963.0559</v>
          </cell>
          <cell r="D433" t="str">
            <v>37.8D05.0559</v>
          </cell>
          <cell r="E433" t="str">
            <v>10.963</v>
          </cell>
          <cell r="F433" t="str">
            <v>Phẫu thuật nối gân duỗi/kéo dài gân(1 gân)</v>
          </cell>
          <cell r="G433" t="str">
            <v>Phẫu thuật nối gân duỗi/kéo dài gân(1 gân)</v>
          </cell>
          <cell r="H433" t="str">
            <v>Phẫu thuật nối gân duỗi/kéo dài gân(1 gân)</v>
          </cell>
          <cell r="I433" t="str">
            <v>Phẫu thuật nối gân duỗi/ kéo dài gân(1 gân)</v>
          </cell>
          <cell r="J433" t="str">
            <v>B</v>
          </cell>
          <cell r="K433" t="str">
            <v>P2</v>
          </cell>
          <cell r="L433">
            <v>569</v>
          </cell>
          <cell r="M433">
            <v>569</v>
          </cell>
          <cell r="N433" t="str">
            <v>Phẫu thuật nối gân hoặc kéo dài gân (tính 1 gân )</v>
          </cell>
          <cell r="O433">
            <v>1670765.1346247599</v>
          </cell>
          <cell r="P433">
            <v>718434.78260869603</v>
          </cell>
          <cell r="Q433">
            <v>2389000</v>
          </cell>
          <cell r="R433">
            <v>933965.21739130479</v>
          </cell>
          <cell r="S433">
            <v>0</v>
          </cell>
          <cell r="T433">
            <v>2604730.3520160648</v>
          </cell>
          <cell r="U433">
            <v>2604700</v>
          </cell>
          <cell r="V433">
            <v>2604700</v>
          </cell>
        </row>
        <row r="434">
          <cell r="C434" t="str">
            <v>10.0964.0559</v>
          </cell>
          <cell r="D434" t="str">
            <v>37.8D05.0559</v>
          </cell>
          <cell r="E434" t="str">
            <v>10.964</v>
          </cell>
          <cell r="F434" t="str">
            <v>Phẫu thuật nối gân gấp/kéo dài gân (1 gân)</v>
          </cell>
          <cell r="G434" t="str">
            <v>Phẫu thuật nối gân gấp/kéo dài gân (1 gân)</v>
          </cell>
          <cell r="H434" t="str">
            <v>Phẫu thuật nối gân gấp/kéo dài gân (1 gân)</v>
          </cell>
          <cell r="I434" t="str">
            <v>Phẫu thuật nối gân gấp/ kéo dài gân (1 gân)</v>
          </cell>
          <cell r="J434" t="str">
            <v>B</v>
          </cell>
          <cell r="K434" t="str">
            <v>P2</v>
          </cell>
          <cell r="L434">
            <v>569</v>
          </cell>
          <cell r="M434">
            <v>569</v>
          </cell>
          <cell r="N434" t="str">
            <v>Phẫu thuật nối gân hoặc kéo dài gân (tính 1 gân )</v>
          </cell>
          <cell r="O434">
            <v>1670765.1346247599</v>
          </cell>
          <cell r="P434">
            <v>718434.78260869603</v>
          </cell>
          <cell r="Q434">
            <v>2389000</v>
          </cell>
          <cell r="R434">
            <v>933965.21739130479</v>
          </cell>
          <cell r="S434">
            <v>0</v>
          </cell>
          <cell r="T434">
            <v>2604730.3520160648</v>
          </cell>
          <cell r="U434">
            <v>2604700</v>
          </cell>
          <cell r="V434">
            <v>2604700</v>
          </cell>
        </row>
        <row r="435">
          <cell r="C435" t="str">
            <v>28.0337.0559</v>
          </cell>
          <cell r="D435" t="str">
            <v>37.8D05.0559</v>
          </cell>
          <cell r="E435" t="str">
            <v>28.337</v>
          </cell>
          <cell r="F435" t="str">
            <v>Nối gân gấp</v>
          </cell>
          <cell r="G435" t="str">
            <v>Nối gân gấp</v>
          </cell>
          <cell r="H435" t="str">
            <v>Nối gân gấp</v>
          </cell>
          <cell r="I435" t="str">
            <v>Nối gân gấp</v>
          </cell>
          <cell r="J435" t="str">
            <v>C</v>
          </cell>
          <cell r="K435" t="str">
            <v>P2</v>
          </cell>
          <cell r="L435">
            <v>569</v>
          </cell>
          <cell r="M435">
            <v>569</v>
          </cell>
          <cell r="N435" t="str">
            <v>Phẫu thuật nối gân hoặc kéo dài gân (tính 1 gân )</v>
          </cell>
          <cell r="O435">
            <v>1670765.1346247599</v>
          </cell>
          <cell r="P435">
            <v>718434.78260869603</v>
          </cell>
          <cell r="Q435">
            <v>2389000</v>
          </cell>
          <cell r="R435">
            <v>933965.21739130479</v>
          </cell>
          <cell r="S435">
            <v>0</v>
          </cell>
          <cell r="T435">
            <v>2604730.3520160648</v>
          </cell>
          <cell r="U435">
            <v>2604700</v>
          </cell>
          <cell r="V435">
            <v>2604700</v>
          </cell>
        </row>
        <row r="436">
          <cell r="C436" t="str">
            <v>28.0338.0559</v>
          </cell>
          <cell r="D436" t="str">
            <v>37.8D05.0559</v>
          </cell>
          <cell r="E436" t="str">
            <v>28.338</v>
          </cell>
          <cell r="F436" t="str">
            <v>Phẫu thuật ghép gân gấp không sử dụng vi phẫu thuật</v>
          </cell>
          <cell r="G436" t="str">
            <v>Phẫu thuật ghép gân gấp không sử dụng vi phẫu thuật</v>
          </cell>
          <cell r="H436" t="str">
            <v>Phẫu thuật ghép gân gấp không sử dụng vi phẫu thuật</v>
          </cell>
          <cell r="I436" t="str">
            <v>Phẫu thuật ghép gân gấp không sử dụng vi phẫu thuật</v>
          </cell>
          <cell r="J436" t="str">
            <v>C</v>
          </cell>
          <cell r="K436" t="str">
            <v>P1</v>
          </cell>
          <cell r="L436">
            <v>569</v>
          </cell>
          <cell r="M436">
            <v>569</v>
          </cell>
          <cell r="N436" t="str">
            <v>Phẫu thuật nối gân hoặc kéo dài gân (tính 1 gân )</v>
          </cell>
          <cell r="O436">
            <v>1670765.1346247599</v>
          </cell>
          <cell r="P436">
            <v>718434.78260869603</v>
          </cell>
          <cell r="Q436">
            <v>2389000</v>
          </cell>
          <cell r="R436">
            <v>933965.21739130479</v>
          </cell>
          <cell r="S436">
            <v>0</v>
          </cell>
          <cell r="T436">
            <v>2604730.3520160648</v>
          </cell>
          <cell r="U436">
            <v>2604700</v>
          </cell>
          <cell r="V436">
            <v>2604700</v>
          </cell>
        </row>
        <row r="437">
          <cell r="C437" t="str">
            <v>28.0340.0559</v>
          </cell>
          <cell r="D437" t="str">
            <v>37.8D05.0559</v>
          </cell>
          <cell r="E437" t="str">
            <v>28.340</v>
          </cell>
          <cell r="F437" t="str">
            <v>Nối gân duỗi</v>
          </cell>
          <cell r="G437" t="str">
            <v>Nối gân duỗi</v>
          </cell>
          <cell r="H437" t="str">
            <v>Nối gân duỗi</v>
          </cell>
          <cell r="I437" t="str">
            <v>Nối gân duỗi</v>
          </cell>
          <cell r="J437" t="str">
            <v>C</v>
          </cell>
          <cell r="K437" t="str">
            <v>P1</v>
          </cell>
          <cell r="L437">
            <v>569</v>
          </cell>
          <cell r="M437">
            <v>569</v>
          </cell>
          <cell r="N437" t="str">
            <v>Phẫu thuật nối gân hoặc kéo dài gân (tính 1 gân )</v>
          </cell>
          <cell r="O437">
            <v>1670765.1346247599</v>
          </cell>
          <cell r="P437">
            <v>718434.78260869603</v>
          </cell>
          <cell r="Q437">
            <v>2389000</v>
          </cell>
          <cell r="R437">
            <v>933965.21739130479</v>
          </cell>
          <cell r="S437">
            <v>0</v>
          </cell>
          <cell r="T437">
            <v>2604730.3520160648</v>
          </cell>
          <cell r="U437">
            <v>2604700</v>
          </cell>
          <cell r="V437">
            <v>2604700</v>
          </cell>
        </row>
        <row r="438">
          <cell r="C438" t="str">
            <v>28.0342.0559</v>
          </cell>
          <cell r="D438" t="str">
            <v>37.8D05.0559</v>
          </cell>
          <cell r="E438" t="str">
            <v>28.342</v>
          </cell>
          <cell r="F438" t="str">
            <v>Khâu nối thần kinh không sử dụng vi phẫu thuật</v>
          </cell>
          <cell r="G438" t="str">
            <v>Khâu nối thần kinh không sử dụng vi phẫu thuật [tính 1 gân]</v>
          </cell>
          <cell r="H438" t="str">
            <v>Khâu nối thần kinh không sử dụng vi phẫu thuật</v>
          </cell>
          <cell r="I438" t="str">
            <v>Khâu nối thần kinh không sử dụng vi phẫu thuật</v>
          </cell>
          <cell r="J438" t="str">
            <v>C</v>
          </cell>
          <cell r="K438" t="str">
            <v>P1</v>
          </cell>
          <cell r="L438">
            <v>569</v>
          </cell>
          <cell r="M438">
            <v>569</v>
          </cell>
          <cell r="N438" t="str">
            <v>Phẫu thuật nối gân hoặc kéo dài gân (tính 1 gân )</v>
          </cell>
          <cell r="O438">
            <v>1670765.1346247599</v>
          </cell>
          <cell r="P438">
            <v>718434.78260869603</v>
          </cell>
          <cell r="Q438">
            <v>2389000</v>
          </cell>
          <cell r="R438">
            <v>933965.21739130479</v>
          </cell>
          <cell r="S438">
            <v>0</v>
          </cell>
          <cell r="T438">
            <v>2604730.3520160648</v>
          </cell>
          <cell r="U438">
            <v>2604700</v>
          </cell>
          <cell r="V438">
            <v>2604700</v>
          </cell>
        </row>
        <row r="439">
          <cell r="C439" t="str">
            <v>28.0344.0559</v>
          </cell>
          <cell r="D439" t="str">
            <v>37.8D05.0559</v>
          </cell>
          <cell r="E439" t="str">
            <v>28.344</v>
          </cell>
          <cell r="F439" t="str">
            <v>Gỡ dính thần kinh</v>
          </cell>
          <cell r="G439" t="str">
            <v>Gỡ dính thần kinh</v>
          </cell>
          <cell r="H439" t="str">
            <v>Gỡ dính thần kinh</v>
          </cell>
          <cell r="I439" t="str">
            <v>Gỡ dính thần kinh</v>
          </cell>
          <cell r="J439" t="str">
            <v>B</v>
          </cell>
          <cell r="K439" t="str">
            <v>P2</v>
          </cell>
          <cell r="L439">
            <v>569</v>
          </cell>
          <cell r="M439">
            <v>569</v>
          </cell>
          <cell r="N439" t="str">
            <v>Phẫu thuật nối gân hoặc kéo dài gân (tính 1 gân )</v>
          </cell>
          <cell r="O439">
            <v>1670765.1346247599</v>
          </cell>
          <cell r="P439">
            <v>718434.78260869603</v>
          </cell>
          <cell r="Q439">
            <v>2389000</v>
          </cell>
          <cell r="R439">
            <v>933965.21739130479</v>
          </cell>
          <cell r="S439">
            <v>0</v>
          </cell>
          <cell r="T439">
            <v>2604730.3520160648</v>
          </cell>
          <cell r="U439">
            <v>2604700</v>
          </cell>
          <cell r="V439">
            <v>2604700</v>
          </cell>
        </row>
        <row r="440">
          <cell r="C440" t="str">
            <v>03.3882.0568</v>
          </cell>
          <cell r="D440" t="str">
            <v>37.8D05.0568</v>
          </cell>
          <cell r="E440" t="str">
            <v>3.3882</v>
          </cell>
          <cell r="F440" t="str">
            <v>Tạo hình thân đốt sống qua da bằng đổ cement</v>
          </cell>
          <cell r="G440" t="str">
            <v>Tạo hình thân đốt sống qua da bằng đổ cement</v>
          </cell>
          <cell r="H440" t="str">
            <v>Tạo hình thân đốt sống qua da bằng đổ cement</v>
          </cell>
          <cell r="I440" t="str">
            <v>Tạo hình thân đốt sống qua da bằng đổ cement</v>
          </cell>
          <cell r="J440" t="str">
            <v>A</v>
          </cell>
          <cell r="K440" t="str">
            <v>P1</v>
          </cell>
          <cell r="L440">
            <v>578</v>
          </cell>
          <cell r="M440">
            <v>578</v>
          </cell>
          <cell r="N440" t="str">
            <v xml:space="preserve">Phẫu thuật tạo hình thân đốt sống bằng phương pháp bơm xi măng </v>
          </cell>
          <cell r="O440">
            <v>3243428.68481916</v>
          </cell>
          <cell r="P440">
            <v>1233391.3043478299</v>
          </cell>
          <cell r="Q440">
            <v>4477000</v>
          </cell>
          <cell r="R440">
            <v>1603408.6956521787</v>
          </cell>
          <cell r="S440">
            <v>0</v>
          </cell>
          <cell r="T440">
            <v>4846837.3804713385</v>
          </cell>
          <cell r="U440">
            <v>4846800</v>
          </cell>
          <cell r="V440">
            <v>4846800</v>
          </cell>
        </row>
        <row r="441">
          <cell r="C441" t="str">
            <v>10.1083.0568</v>
          </cell>
          <cell r="D441" t="str">
            <v>37.8D05.0568</v>
          </cell>
          <cell r="E441" t="str">
            <v>10.1083</v>
          </cell>
          <cell r="F441" t="str">
            <v>Tạo hình thân đốt sống bằng bơm cement sinh học qua cuống</v>
          </cell>
          <cell r="G441" t="str">
            <v>Tạo hình thân đốt sống bằng bơm cement sinh học qua cuống</v>
          </cell>
          <cell r="H441" t="str">
            <v>Tạo hình thân đốt sống bằng bơm cement sinh học qua cuống</v>
          </cell>
          <cell r="I441" t="str">
            <v>Tạo hình thân đốt sống bằng bơm cement sinh học qua cuống</v>
          </cell>
          <cell r="J441" t="str">
            <v>A</v>
          </cell>
          <cell r="K441" t="str">
            <v>PDB</v>
          </cell>
          <cell r="L441">
            <v>578</v>
          </cell>
          <cell r="M441">
            <v>578</v>
          </cell>
          <cell r="N441" t="str">
            <v xml:space="preserve">Phẫu thuật tạo hình thân đốt sống bằng phương pháp bơm xi măng </v>
          </cell>
          <cell r="O441">
            <v>3243428.68481916</v>
          </cell>
          <cell r="P441">
            <v>1233391.3043478299</v>
          </cell>
          <cell r="Q441">
            <v>4477000</v>
          </cell>
          <cell r="R441">
            <v>1603408.6956521787</v>
          </cell>
          <cell r="S441">
            <v>0</v>
          </cell>
          <cell r="T441">
            <v>4846837.3804713385</v>
          </cell>
          <cell r="U441">
            <v>4846800</v>
          </cell>
          <cell r="V441">
            <v>4846800</v>
          </cell>
        </row>
        <row r="442">
          <cell r="C442" t="str">
            <v>10.1084.0568</v>
          </cell>
          <cell r="D442" t="str">
            <v>37.8D05.0568</v>
          </cell>
          <cell r="E442" t="str">
            <v>10.1084</v>
          </cell>
          <cell r="F442" t="str">
            <v>Tạo hình thân đốt sống bằng bơm cement sinh học có bóng</v>
          </cell>
          <cell r="G442" t="str">
            <v>Tạo hình thân đốt sống bằng bơm cement sinh học có bóng</v>
          </cell>
          <cell r="H442" t="str">
            <v>Tạo hình thân đốt sống bằng bơm cement sinh học có bóng</v>
          </cell>
          <cell r="I442" t="str">
            <v>Tạo hình thân đốt sống bằng bơm cement sinh học có bóng</v>
          </cell>
          <cell r="J442" t="str">
            <v>A</v>
          </cell>
          <cell r="K442" t="str">
            <v>PDB</v>
          </cell>
          <cell r="L442">
            <v>578</v>
          </cell>
          <cell r="M442">
            <v>578</v>
          </cell>
          <cell r="N442" t="str">
            <v xml:space="preserve">Phẫu thuật tạo hình thân đốt sống bằng phương pháp bơm xi măng </v>
          </cell>
          <cell r="O442">
            <v>3243428.68481916</v>
          </cell>
          <cell r="P442">
            <v>1233391.3043478299</v>
          </cell>
          <cell r="Q442">
            <v>4477000</v>
          </cell>
          <cell r="R442">
            <v>1603408.6956521787</v>
          </cell>
          <cell r="S442">
            <v>0</v>
          </cell>
          <cell r="T442">
            <v>4846837.3804713385</v>
          </cell>
          <cell r="U442">
            <v>4846800</v>
          </cell>
          <cell r="V442">
            <v>4846800</v>
          </cell>
        </row>
        <row r="443">
          <cell r="C443" t="str">
            <v>10.1085.0568</v>
          </cell>
          <cell r="D443" t="str">
            <v>37.8D05.0568</v>
          </cell>
          <cell r="E443" t="str">
            <v>10.1085</v>
          </cell>
          <cell r="F443" t="str">
            <v>Tạo hình thân đốt sống bằng bơm cement sinh học có lồng titan</v>
          </cell>
          <cell r="G443" t="str">
            <v>Tạo hình thân đốt sống bằng bơm cement sinh học có lồng titan</v>
          </cell>
          <cell r="H443" t="str">
            <v>Tạo hình thân đốt sống bằng bơm cement sinh học có lồng titan</v>
          </cell>
          <cell r="I443" t="str">
            <v>Tạo hình thân đốt sống bằng bơm cement sinh học có lồng titan</v>
          </cell>
          <cell r="J443" t="str">
            <v>A</v>
          </cell>
          <cell r="K443" t="str">
            <v>PDB</v>
          </cell>
          <cell r="L443">
            <v>578</v>
          </cell>
          <cell r="M443">
            <v>578</v>
          </cell>
          <cell r="N443" t="str">
            <v xml:space="preserve">Phẫu thuật tạo hình thân đốt sống bằng phương pháp bơm xi măng </v>
          </cell>
          <cell r="O443">
            <v>3243428.68481916</v>
          </cell>
          <cell r="P443">
            <v>1233391.3043478299</v>
          </cell>
          <cell r="Q443">
            <v>4477000</v>
          </cell>
          <cell r="R443">
            <v>1603408.6956521787</v>
          </cell>
          <cell r="S443">
            <v>0</v>
          </cell>
          <cell r="T443">
            <v>4846837.3804713385</v>
          </cell>
          <cell r="U443">
            <v>4846800</v>
          </cell>
          <cell r="V443">
            <v>4846800</v>
          </cell>
        </row>
        <row r="444">
          <cell r="C444" t="str">
            <v>10.1086.0568</v>
          </cell>
          <cell r="D444" t="str">
            <v>37.8D05.0568</v>
          </cell>
          <cell r="E444" t="str">
            <v>10.1086</v>
          </cell>
          <cell r="F444" t="str">
            <v>Bơm ciment qua đường ngoài cuống vào thân đốt sống</v>
          </cell>
          <cell r="G444" t="str">
            <v>Bơm ciment qua đường ngoài cuống vào thân đốt sống</v>
          </cell>
          <cell r="H444" t="str">
            <v>Bơm ciment qua đường ngoài cuống vào thân đốt sống</v>
          </cell>
          <cell r="I444" t="str">
            <v>Bơm ciment qua đường ngoài cuống vào thân đốt sống</v>
          </cell>
          <cell r="J444" t="str">
            <v>B</v>
          </cell>
          <cell r="K444" t="str">
            <v>PDB</v>
          </cell>
          <cell r="L444">
            <v>578</v>
          </cell>
          <cell r="M444">
            <v>578</v>
          </cell>
          <cell r="N444" t="str">
            <v xml:space="preserve">Phẫu thuật tạo hình thân đốt sống bằng phương pháp bơm xi măng </v>
          </cell>
          <cell r="O444">
            <v>3243428.68481916</v>
          </cell>
          <cell r="P444">
            <v>1233391.3043478299</v>
          </cell>
          <cell r="Q444">
            <v>4477000</v>
          </cell>
          <cell r="R444">
            <v>1603408.6956521787</v>
          </cell>
          <cell r="S444">
            <v>0</v>
          </cell>
          <cell r="T444">
            <v>4846837.3804713385</v>
          </cell>
          <cell r="U444">
            <v>4846800</v>
          </cell>
          <cell r="V444">
            <v>4846800</v>
          </cell>
        </row>
        <row r="445">
          <cell r="C445" t="str">
            <v>03.3685.0571</v>
          </cell>
          <cell r="D445" t="str">
            <v>37.8D05.0571</v>
          </cell>
          <cell r="E445" t="str">
            <v>3.3685</v>
          </cell>
          <cell r="F445" t="str">
            <v>Phẫu thuật viêm xương cánh tay: đục, mổ, nạo, lấy xương chết, dẫn lưu</v>
          </cell>
          <cell r="G445" t="str">
            <v>Phẫu thuật viêm xương cánh tay: đục, mổ, nạo, lấy xương chết, dẫn lưu</v>
          </cell>
          <cell r="H445" t="str">
            <v>Phẫu thuật viêm xương cánh tay: đục, mổ, nạo, lấy xương chết, dẫn lưu</v>
          </cell>
          <cell r="I445" t="str">
            <v>Phẫu thuật viêm xương cánh tay: đục, mổ, nạo, lấy xương chết, dẫn lưu</v>
          </cell>
          <cell r="J445" t="str">
            <v>C</v>
          </cell>
          <cell r="K445" t="str">
            <v>P3</v>
          </cell>
          <cell r="L445">
            <v>581</v>
          </cell>
          <cell r="M445">
            <v>581</v>
          </cell>
          <cell r="N445" t="str">
            <v>Phẫu thuật cắt lọc nạo viêm phần mềm hoặc sửa mỏm cụt ngón tay, chân hoặc cắt cụt ngón tay, chân (tính 1 ngón)</v>
          </cell>
          <cell r="O445">
            <v>1559816.7428129099</v>
          </cell>
          <cell r="P445">
            <v>718434.78260869603</v>
          </cell>
          <cell r="Q445">
            <v>2278000</v>
          </cell>
          <cell r="R445">
            <v>933965.21739130479</v>
          </cell>
          <cell r="S445">
            <v>0</v>
          </cell>
          <cell r="T445">
            <v>2493781.9602042148</v>
          </cell>
          <cell r="U445">
            <v>2493700</v>
          </cell>
          <cell r="V445">
            <v>2493700</v>
          </cell>
        </row>
        <row r="446">
          <cell r="C446" t="str">
            <v>03.3686.0571</v>
          </cell>
          <cell r="D446" t="str">
            <v>37.8D05.0571</v>
          </cell>
          <cell r="E446" t="str">
            <v>3.3686</v>
          </cell>
          <cell r="F446" t="str">
            <v>Phẫu thuật gãy mỏm trên ròng rọc xương cánh tay</v>
          </cell>
          <cell r="G446" t="str">
            <v>Phẫu thuật gãy mỏm trên ròng rọc xương cánh tay</v>
          </cell>
          <cell r="H446" t="str">
            <v>Phẫu thuật gãy mỏm trên ròng rọc xương cánh tay</v>
          </cell>
          <cell r="I446" t="str">
            <v>Phẫu thuật gãy mỏm trên ròng rọc xương cánh tay</v>
          </cell>
          <cell r="J446" t="str">
            <v>C</v>
          </cell>
          <cell r="K446" t="str">
            <v>P2</v>
          </cell>
          <cell r="L446">
            <v>581</v>
          </cell>
          <cell r="M446">
            <v>581</v>
          </cell>
          <cell r="N446" t="str">
            <v>Phẫu thuật cắt lọc nạo viêm phần mềm hoặc sửa mỏm cụt ngón tay, chân hoặc cắt cụt ngón tay, chân (tính 1 ngón)</v>
          </cell>
          <cell r="O446">
            <v>1559816.7428129099</v>
          </cell>
          <cell r="P446">
            <v>718434.78260869603</v>
          </cell>
          <cell r="Q446">
            <v>2278000</v>
          </cell>
          <cell r="R446">
            <v>933965.21739130479</v>
          </cell>
          <cell r="S446">
            <v>0</v>
          </cell>
          <cell r="T446">
            <v>2493781.9602042148</v>
          </cell>
          <cell r="U446">
            <v>2493700</v>
          </cell>
          <cell r="V446">
            <v>2493700</v>
          </cell>
        </row>
        <row r="447">
          <cell r="C447" t="str">
            <v>03.3687.0571</v>
          </cell>
          <cell r="D447" t="str">
            <v>37.8D05.0571</v>
          </cell>
          <cell r="E447" t="str">
            <v>3.3687</v>
          </cell>
          <cell r="F447" t="str">
            <v>Phẫu thuật viêm xương cẳng tay đục, mổ, nạo, dẫn lưu</v>
          </cell>
          <cell r="G447" t="str">
            <v>Phẫu thuật viêm xương cẳng tay đục, mổ, nạo, dẫn lưu</v>
          </cell>
          <cell r="H447" t="str">
            <v>Phẫu thuật viêm xương cẳng tay đục, mổ, nạo, dẫn lưu</v>
          </cell>
          <cell r="I447" t="str">
            <v>Phẫu thuật viêm xương cẳng tay đục, mổ, nạo, dẫn lưu</v>
          </cell>
          <cell r="J447" t="str">
            <v>C</v>
          </cell>
          <cell r="K447" t="str">
            <v>P3</v>
          </cell>
          <cell r="L447">
            <v>581</v>
          </cell>
          <cell r="M447">
            <v>581</v>
          </cell>
          <cell r="N447" t="str">
            <v>Phẫu thuật cắt lọc nạo viêm phần mềm hoặc sửa mỏm cụt ngón tay, chân hoặc cắt cụt ngón tay, chân (tính 1 ngón)</v>
          </cell>
          <cell r="O447">
            <v>1559816.7428129099</v>
          </cell>
          <cell r="P447">
            <v>718434.78260869603</v>
          </cell>
          <cell r="Q447">
            <v>2278000</v>
          </cell>
          <cell r="R447">
            <v>933965.21739130479</v>
          </cell>
          <cell r="S447">
            <v>0</v>
          </cell>
          <cell r="T447">
            <v>2493781.9602042148</v>
          </cell>
          <cell r="U447">
            <v>2493700</v>
          </cell>
          <cell r="V447">
            <v>2493700</v>
          </cell>
        </row>
        <row r="448">
          <cell r="C448" t="str">
            <v>03.3695.0571</v>
          </cell>
          <cell r="D448" t="str">
            <v>37.8D05.0571</v>
          </cell>
          <cell r="E448" t="str">
            <v>3.3695</v>
          </cell>
          <cell r="F448" t="str">
            <v>Phẫu thuật chuyển cơ giang ngắn ngón 1 điều trị tách ngón 1 bẩm sinh</v>
          </cell>
          <cell r="G448" t="str">
            <v>Phẫu thuật chuyển cơ giang ngắn ngón 1 điều trị tách ngón 1 bẩm sinh</v>
          </cell>
          <cell r="H448" t="str">
            <v>Phẫu thuật chuyển cơ giang ngắn ngón 1 điều trị tách ngón 1 bẩm sinh</v>
          </cell>
          <cell r="I448" t="str">
            <v>Phẫu thuật chuyển cơ giang ngắn ngón 1 điều trị tách ngón 1 bẩm sinh</v>
          </cell>
          <cell r="J448" t="str">
            <v>A</v>
          </cell>
          <cell r="K448" t="str">
            <v>P2</v>
          </cell>
          <cell r="L448">
            <v>581</v>
          </cell>
          <cell r="M448">
            <v>581</v>
          </cell>
          <cell r="N448" t="str">
            <v>Phẫu thuật cắt lọc nạo viêm phần mềm hoặc sửa mỏm cụt ngón tay, chân hoặc cắt cụt ngón tay, chân (tính 1 ngón)</v>
          </cell>
          <cell r="O448">
            <v>1559816.7428129099</v>
          </cell>
          <cell r="P448">
            <v>718434.78260869603</v>
          </cell>
          <cell r="Q448">
            <v>2278000</v>
          </cell>
          <cell r="R448">
            <v>933965.21739130479</v>
          </cell>
          <cell r="S448">
            <v>0</v>
          </cell>
          <cell r="T448">
            <v>2493781.9602042148</v>
          </cell>
          <cell r="U448">
            <v>2493700</v>
          </cell>
          <cell r="V448">
            <v>2493700</v>
          </cell>
        </row>
        <row r="449">
          <cell r="C449" t="str">
            <v>03.3710.0571</v>
          </cell>
          <cell r="D449" t="str">
            <v>37.8D05.0571</v>
          </cell>
          <cell r="E449" t="str">
            <v>3.3710</v>
          </cell>
          <cell r="F449" t="str">
            <v>Phẫu thuật cắt bỏ ngón tay thừa</v>
          </cell>
          <cell r="G449" t="str">
            <v>Phẫu thuật cắt bỏ ngón tay thừa</v>
          </cell>
          <cell r="H449" t="str">
            <v>Phẫu thuật cắt bỏ ngón tay thừa</v>
          </cell>
          <cell r="I449" t="str">
            <v>Phẫu thuật cắt bỏ ngón tay thừa</v>
          </cell>
          <cell r="J449" t="str">
            <v>C</v>
          </cell>
          <cell r="K449" t="str">
            <v>P3</v>
          </cell>
          <cell r="L449">
            <v>581</v>
          </cell>
          <cell r="M449">
            <v>581</v>
          </cell>
          <cell r="N449" t="str">
            <v>Phẫu thuật cắt lọc nạo viêm phần mềm hoặc sửa mỏm cụt ngón tay, chân hoặc cắt cụt ngón tay, chân (tính 1 ngón)</v>
          </cell>
          <cell r="O449">
            <v>1559816.7428129099</v>
          </cell>
          <cell r="P449">
            <v>718434.78260869603</v>
          </cell>
          <cell r="Q449">
            <v>2278000</v>
          </cell>
          <cell r="R449">
            <v>933965.21739130479</v>
          </cell>
          <cell r="S449">
            <v>0</v>
          </cell>
          <cell r="T449">
            <v>2493781.9602042148</v>
          </cell>
          <cell r="U449">
            <v>2493700</v>
          </cell>
          <cell r="V449">
            <v>2493700</v>
          </cell>
        </row>
        <row r="450">
          <cell r="C450" t="str">
            <v>03.3711.0571</v>
          </cell>
          <cell r="D450" t="str">
            <v>37.8D05.0571</v>
          </cell>
          <cell r="E450" t="str">
            <v>3.3711</v>
          </cell>
          <cell r="F450" t="str">
            <v>Tháo bỏ các ngón tay, đốt ngón tay</v>
          </cell>
          <cell r="G450" t="str">
            <v>Tháo bỏ các ngón tay, đốt ngón tay</v>
          </cell>
          <cell r="H450" t="str">
            <v>Tháo bỏ các ngón tay, đốt ngón tay</v>
          </cell>
          <cell r="I450" t="str">
            <v>Tháo bỏ các ngón tay, đốt ngón tay</v>
          </cell>
          <cell r="J450" t="str">
            <v>C</v>
          </cell>
          <cell r="K450" t="str">
            <v>P2</v>
          </cell>
          <cell r="L450">
            <v>581</v>
          </cell>
          <cell r="M450">
            <v>581</v>
          </cell>
          <cell r="N450" t="str">
            <v>Phẫu thuật cắt lọc nạo viêm phần mềm hoặc sửa mỏm cụt ngón tay, chân hoặc cắt cụt ngón tay, chân (tính 1 ngón)</v>
          </cell>
          <cell r="O450">
            <v>1559816.7428129099</v>
          </cell>
          <cell r="P450">
            <v>718434.78260869603</v>
          </cell>
          <cell r="Q450">
            <v>2278000</v>
          </cell>
          <cell r="R450">
            <v>933965.21739130479</v>
          </cell>
          <cell r="S450">
            <v>0</v>
          </cell>
          <cell r="T450">
            <v>2493781.9602042148</v>
          </cell>
          <cell r="U450">
            <v>2493700</v>
          </cell>
          <cell r="V450">
            <v>2493700</v>
          </cell>
        </row>
        <row r="451">
          <cell r="C451" t="str">
            <v>03.3729.0571</v>
          </cell>
          <cell r="D451" t="str">
            <v>37.8D05.0571</v>
          </cell>
          <cell r="E451" t="str">
            <v>3.3729</v>
          </cell>
          <cell r="F451" t="str">
            <v>Phẫu thuật viêm xương khớp háng</v>
          </cell>
          <cell r="G451" t="str">
            <v>Phẫu thuật viêm xương khớp háng</v>
          </cell>
          <cell r="H451" t="str">
            <v>Phẫu thuật viêm xương khớp háng</v>
          </cell>
          <cell r="I451" t="str">
            <v>Phẫu thuật viêm xương khớp háng</v>
          </cell>
          <cell r="J451" t="str">
            <v>B</v>
          </cell>
          <cell r="K451" t="str">
            <v>P1</v>
          </cell>
          <cell r="L451">
            <v>581</v>
          </cell>
          <cell r="M451">
            <v>581</v>
          </cell>
          <cell r="N451" t="str">
            <v>Phẫu thuật cắt lọc nạo viêm phần mềm hoặc sửa mỏm cụt ngón tay, chân hoặc cắt cụt ngón tay, chân (tính 1 ngón)</v>
          </cell>
          <cell r="O451">
            <v>1559816.7428129099</v>
          </cell>
          <cell r="P451">
            <v>718434.78260869603</v>
          </cell>
          <cell r="Q451">
            <v>2278000</v>
          </cell>
          <cell r="R451">
            <v>933965.21739130479</v>
          </cell>
          <cell r="S451">
            <v>0</v>
          </cell>
          <cell r="T451">
            <v>2493781.9602042148</v>
          </cell>
          <cell r="U451">
            <v>2493700</v>
          </cell>
          <cell r="V451">
            <v>2493700</v>
          </cell>
        </row>
        <row r="452">
          <cell r="C452" t="str">
            <v>03.3741.0571</v>
          </cell>
          <cell r="D452" t="str">
            <v>37.8D05.0571</v>
          </cell>
          <cell r="E452" t="str">
            <v>3.3741</v>
          </cell>
          <cell r="F452" t="str">
            <v>Phẫu thuật viêm xương đùi đục, mổ, nạo, lấy xương chết, dẫn lưu</v>
          </cell>
          <cell r="G452" t="str">
            <v>Phẫu thuật viêm xương đùi đục, mổ, nạo, lấy xương chết, dẫn lưu</v>
          </cell>
          <cell r="H452" t="str">
            <v>Phẫu thuật viêm xương đùi đục, mổ, nạo, lấy xương chết, dẫn lưu</v>
          </cell>
          <cell r="I452" t="str">
            <v>Phẫu thuật viêm xương đùi đục, mổ, nạo, lấy xương chết, dẫn lưu</v>
          </cell>
          <cell r="J452" t="str">
            <v>B</v>
          </cell>
          <cell r="K452" t="str">
            <v>P1</v>
          </cell>
          <cell r="L452">
            <v>581</v>
          </cell>
          <cell r="M452">
            <v>581</v>
          </cell>
          <cell r="N452" t="str">
            <v>Phẫu thuật cắt lọc nạo viêm phần mềm hoặc sửa mỏm cụt ngón tay, chân hoặc cắt cụt ngón tay, chân (tính 1 ngón)</v>
          </cell>
          <cell r="O452">
            <v>1559816.7428129099</v>
          </cell>
          <cell r="P452">
            <v>718434.78260869603</v>
          </cell>
          <cell r="Q452">
            <v>2278000</v>
          </cell>
          <cell r="R452">
            <v>933965.21739130479</v>
          </cell>
          <cell r="S452">
            <v>0</v>
          </cell>
          <cell r="T452">
            <v>2493781.9602042148</v>
          </cell>
          <cell r="U452">
            <v>2493700</v>
          </cell>
          <cell r="V452">
            <v>2493700</v>
          </cell>
        </row>
        <row r="453">
          <cell r="C453" t="str">
            <v>03.3776.0571</v>
          </cell>
          <cell r="D453" t="str">
            <v>37.8D05.0571</v>
          </cell>
          <cell r="E453" t="str">
            <v>3.3776</v>
          </cell>
          <cell r="F453" t="str">
            <v>Phẫu thuật viêm xương cẳng chân: đục, mổ, nạo, lấy xương chết, dẫn lưu</v>
          </cell>
          <cell r="G453" t="str">
            <v>Phẫu thuật viêm xương cẳng chân: đục, mổ, nạo, lấy xương chết, dẫn lưu</v>
          </cell>
          <cell r="H453" t="str">
            <v>Phẫu thuật viêm xương cẳng chân: đục, mổ, nạo, lấy xương chết, dẫn lưu</v>
          </cell>
          <cell r="I453" t="str">
            <v>Phẫu thuật viêm xương cẳng chân: đục, mổ, nạo, lấy xương chết, dẫn lưu</v>
          </cell>
          <cell r="J453" t="str">
            <v>B</v>
          </cell>
          <cell r="K453" t="str">
            <v>P1</v>
          </cell>
          <cell r="L453">
            <v>581</v>
          </cell>
          <cell r="M453">
            <v>581</v>
          </cell>
          <cell r="N453" t="str">
            <v>Phẫu thuật cắt lọc nạo viêm phần mềm hoặc sửa mỏm cụt ngón tay, chân hoặc cắt cụt ngón tay, chân (tính 1 ngón)</v>
          </cell>
          <cell r="O453">
            <v>1559816.7428129099</v>
          </cell>
          <cell r="P453">
            <v>718434.78260869603</v>
          </cell>
          <cell r="Q453">
            <v>2278000</v>
          </cell>
          <cell r="R453">
            <v>933965.21739130479</v>
          </cell>
          <cell r="S453">
            <v>0</v>
          </cell>
          <cell r="T453">
            <v>2493781.9602042148</v>
          </cell>
          <cell r="U453">
            <v>2493700</v>
          </cell>
          <cell r="V453">
            <v>2493700</v>
          </cell>
        </row>
        <row r="454">
          <cell r="C454" t="str">
            <v>03.3777.0571</v>
          </cell>
          <cell r="D454" t="str">
            <v>37.8D05.0571</v>
          </cell>
          <cell r="E454" t="str">
            <v>3.3777</v>
          </cell>
          <cell r="F454" t="str">
            <v>Phẫu thuật khoan xương có tưới rửa kháng sinh liên tục điều trị viêm xương tủy giai đoạn trung gian</v>
          </cell>
          <cell r="G454" t="str">
            <v>Phẫu thuật khoan xương có tưới rửa kháng sinh liên tục điều trị viêm xương tủy giai đoạn trung gian</v>
          </cell>
          <cell r="H454" t="str">
            <v>Phẫu thuật khoan xương có tưới rửa kháng sinh liên tục điều trị viêm xương tủy giai đoạn trung gian</v>
          </cell>
          <cell r="I454" t="str">
            <v>Phẫu thuật khoan xương có tưới rửa kháng sinh liên tục điều trị viêm xương tủy giai đoạn trung gian</v>
          </cell>
          <cell r="J454" t="str">
            <v>B</v>
          </cell>
          <cell r="K454" t="str">
            <v>P1</v>
          </cell>
          <cell r="L454">
            <v>581</v>
          </cell>
          <cell r="M454">
            <v>581</v>
          </cell>
          <cell r="N454" t="str">
            <v>Phẫu thuật cắt lọc nạo viêm phần mềm hoặc sửa mỏm cụt ngón tay, chân hoặc cắt cụt ngón tay, chân (tính 1 ngón)</v>
          </cell>
          <cell r="O454">
            <v>1559816.7428129099</v>
          </cell>
          <cell r="P454">
            <v>718434.78260869603</v>
          </cell>
          <cell r="Q454">
            <v>2278000</v>
          </cell>
          <cell r="R454">
            <v>933965.21739130479</v>
          </cell>
          <cell r="S454">
            <v>0</v>
          </cell>
          <cell r="T454">
            <v>2493781.9602042148</v>
          </cell>
          <cell r="U454">
            <v>2493700</v>
          </cell>
          <cell r="V454">
            <v>2493700</v>
          </cell>
        </row>
        <row r="455">
          <cell r="C455" t="str">
            <v>03.3797.0571</v>
          </cell>
          <cell r="D455" t="str">
            <v>37.8D05.0571</v>
          </cell>
          <cell r="E455" t="str">
            <v>3.3797</v>
          </cell>
          <cell r="F455" t="str">
            <v>Tháo bỏ các ngón chân</v>
          </cell>
          <cell r="G455" t="str">
            <v>Tháo bỏ các ngón chân</v>
          </cell>
          <cell r="H455" t="str">
            <v>Tháo bỏ các ngón chân</v>
          </cell>
          <cell r="I455" t="str">
            <v>Tháo bỏ các ngón chân</v>
          </cell>
          <cell r="J455" t="str">
            <v>B</v>
          </cell>
          <cell r="K455" t="str">
            <v>P2</v>
          </cell>
          <cell r="L455">
            <v>581</v>
          </cell>
          <cell r="M455">
            <v>581</v>
          </cell>
          <cell r="N455" t="str">
            <v>Phẫu thuật cắt lọc nạo viêm phần mềm hoặc sửa mỏm cụt ngón tay, chân hoặc cắt cụt ngón tay, chân (tính 1 ngón)</v>
          </cell>
          <cell r="O455">
            <v>1559816.7428129099</v>
          </cell>
          <cell r="P455">
            <v>718434.78260869603</v>
          </cell>
          <cell r="Q455">
            <v>2278000</v>
          </cell>
          <cell r="R455">
            <v>933965.21739130479</v>
          </cell>
          <cell r="S455">
            <v>0</v>
          </cell>
          <cell r="T455">
            <v>2493781.9602042148</v>
          </cell>
          <cell r="U455">
            <v>2493700</v>
          </cell>
          <cell r="V455">
            <v>2493700</v>
          </cell>
        </row>
        <row r="456">
          <cell r="C456" t="str">
            <v>03.3798.0571</v>
          </cell>
          <cell r="D456" t="str">
            <v>37.8D05.0571</v>
          </cell>
          <cell r="E456" t="str">
            <v>3.3798</v>
          </cell>
          <cell r="F456" t="str">
            <v>Tháo đốt bàn</v>
          </cell>
          <cell r="G456" t="str">
            <v>Tháo đốt bàn</v>
          </cell>
          <cell r="H456" t="str">
            <v>Tháo đốt bàn</v>
          </cell>
          <cell r="I456" t="str">
            <v>Tháo đốt bàn</v>
          </cell>
          <cell r="J456" t="str">
            <v>B</v>
          </cell>
          <cell r="K456" t="str">
            <v>P2</v>
          </cell>
          <cell r="L456">
            <v>581</v>
          </cell>
          <cell r="M456">
            <v>581</v>
          </cell>
          <cell r="N456" t="str">
            <v>Phẫu thuật cắt lọc nạo viêm phần mềm hoặc sửa mỏm cụt ngón tay, chân hoặc cắt cụt ngón tay, chân (tính 1 ngón)</v>
          </cell>
          <cell r="O456">
            <v>1559816.7428129099</v>
          </cell>
          <cell r="P456">
            <v>718434.78260869603</v>
          </cell>
          <cell r="Q456">
            <v>2278000</v>
          </cell>
          <cell r="R456">
            <v>933965.21739130479</v>
          </cell>
          <cell r="S456">
            <v>0</v>
          </cell>
          <cell r="T456">
            <v>2493781.9602042148</v>
          </cell>
          <cell r="U456">
            <v>2493700</v>
          </cell>
          <cell r="V456">
            <v>2493700</v>
          </cell>
        </row>
        <row r="457">
          <cell r="C457" t="str">
            <v>03.3811.0571</v>
          </cell>
          <cell r="D457" t="str">
            <v>37.8D05.0571</v>
          </cell>
          <cell r="E457" t="str">
            <v>3.3811</v>
          </cell>
          <cell r="F457" t="str">
            <v>Cắt lọc da, cơ, cân trên 3% diện tích cơ thể</v>
          </cell>
          <cell r="G457" t="str">
            <v>Cắt lọc da, cơ, cân trên 3% diện tích cơ thể</v>
          </cell>
          <cell r="H457" t="str">
            <v>Cắt lọc da, cơ, cân trên 3% diện tích cơ thể</v>
          </cell>
          <cell r="I457" t="str">
            <v>Cắt lọc da, cơ, cân trên 3% diện tích cơ thể</v>
          </cell>
          <cell r="J457" t="str">
            <v>B</v>
          </cell>
          <cell r="K457" t="str">
            <v>P2</v>
          </cell>
          <cell r="L457">
            <v>581</v>
          </cell>
          <cell r="M457">
            <v>581</v>
          </cell>
          <cell r="N457" t="str">
            <v>Phẫu thuật cắt lọc nạo viêm phần mềm hoặc sửa mỏm cụt ngón tay, chân hoặc cắt cụt ngón tay, chân (tính 1 ngón)</v>
          </cell>
          <cell r="O457">
            <v>1559816.7428129099</v>
          </cell>
          <cell r="P457">
            <v>718434.78260869603</v>
          </cell>
          <cell r="Q457">
            <v>2278000</v>
          </cell>
          <cell r="R457">
            <v>933965.21739130479</v>
          </cell>
          <cell r="S457">
            <v>0</v>
          </cell>
          <cell r="T457">
            <v>2493781.9602042148</v>
          </cell>
          <cell r="U457">
            <v>2493700</v>
          </cell>
          <cell r="V457">
            <v>2493700</v>
          </cell>
        </row>
        <row r="458">
          <cell r="C458" t="str">
            <v>03.3816.0571</v>
          </cell>
          <cell r="D458" t="str">
            <v>37.8D05.0571</v>
          </cell>
          <cell r="E458" t="str">
            <v>3.3816</v>
          </cell>
          <cell r="F458" t="str">
            <v>Phẫu thuật vết thương bàn tay, cắt lọc đơn thuần</v>
          </cell>
          <cell r="G458" t="str">
            <v>Phẫu thuật vết thương bàn tay, cắt lọc đơn thuần</v>
          </cell>
          <cell r="H458" t="str">
            <v>Phẫu thuật vết thương bàn tay, cắt lọc đơn thuần</v>
          </cell>
          <cell r="I458" t="str">
            <v>Phẫu thuật vết thương bàn tay, cắt lọc đơn thuần</v>
          </cell>
          <cell r="J458" t="str">
            <v>B</v>
          </cell>
          <cell r="K458" t="str">
            <v>P2</v>
          </cell>
          <cell r="L458">
            <v>581</v>
          </cell>
          <cell r="M458">
            <v>581</v>
          </cell>
          <cell r="N458" t="str">
            <v>Phẫu thuật cắt lọc nạo viêm phần mềm hoặc sửa mỏm cụt ngón tay, chân hoặc cắt cụt ngón tay, chân (tính 1 ngón)</v>
          </cell>
          <cell r="O458">
            <v>1559816.7428129099</v>
          </cell>
          <cell r="P458">
            <v>718434.78260869603</v>
          </cell>
          <cell r="Q458">
            <v>2278000</v>
          </cell>
          <cell r="R458">
            <v>933965.21739130479</v>
          </cell>
          <cell r="S458">
            <v>0</v>
          </cell>
          <cell r="T458">
            <v>2493781.9602042148</v>
          </cell>
          <cell r="U458">
            <v>2493700</v>
          </cell>
          <cell r="V458">
            <v>2493700</v>
          </cell>
        </row>
        <row r="459">
          <cell r="C459" t="str">
            <v>04.0017.0571</v>
          </cell>
          <cell r="D459" t="str">
            <v>37.8D05.0571</v>
          </cell>
          <cell r="E459" t="str">
            <v>4.17</v>
          </cell>
          <cell r="F459" t="str">
            <v>Phẫu thuật nạo viêm lao xương cánh tay</v>
          </cell>
          <cell r="G459" t="str">
            <v>Phẫu thuật nạo viêm lao xương cánh tay</v>
          </cell>
          <cell r="H459" t="str">
            <v>Phẫu thuật nạo viêm lao xương cánh tay</v>
          </cell>
          <cell r="I459" t="str">
            <v>Phẫu thuật nạo viêm lao xương cánh tay</v>
          </cell>
          <cell r="J459" t="str">
            <v>B</v>
          </cell>
          <cell r="K459" t="str">
            <v>P2</v>
          </cell>
          <cell r="L459">
            <v>581</v>
          </cell>
          <cell r="M459">
            <v>581</v>
          </cell>
          <cell r="N459" t="str">
            <v>Phẫu thuật cắt lọc nạo viêm phần mềm hoặc sửa mỏm cụt ngón tay, chân hoặc cắt cụt ngón tay, chân (tính 1 ngón)</v>
          </cell>
          <cell r="O459">
            <v>1559816.7428129099</v>
          </cell>
          <cell r="P459">
            <v>718434.78260869603</v>
          </cell>
          <cell r="Q459">
            <v>2278000</v>
          </cell>
          <cell r="R459">
            <v>933965.21739130479</v>
          </cell>
          <cell r="S459">
            <v>0</v>
          </cell>
          <cell r="T459">
            <v>2493781.9602042148</v>
          </cell>
          <cell r="U459">
            <v>2493700</v>
          </cell>
          <cell r="V459">
            <v>2493700</v>
          </cell>
        </row>
        <row r="460">
          <cell r="C460" t="str">
            <v>04.0018.0571</v>
          </cell>
          <cell r="D460" t="str">
            <v>37.8D05.0571</v>
          </cell>
          <cell r="E460" t="str">
            <v>4.18</v>
          </cell>
          <cell r="F460" t="str">
            <v>Phẫu thuật nạo viêm lao xương cẳng tay</v>
          </cell>
          <cell r="G460" t="str">
            <v>Phẫu thuật nạo viêm lao xương cẳng tay</v>
          </cell>
          <cell r="H460" t="str">
            <v>Phẫu thuật nạo viêm lao xương cẳng tay</v>
          </cell>
          <cell r="I460" t="str">
            <v>Phẫu thuật nạo viêm lao xương cẳng tay</v>
          </cell>
          <cell r="J460" t="str">
            <v>B</v>
          </cell>
          <cell r="K460" t="str">
            <v>P2</v>
          </cell>
          <cell r="L460">
            <v>581</v>
          </cell>
          <cell r="M460">
            <v>581</v>
          </cell>
          <cell r="N460" t="str">
            <v>Phẫu thuật cắt lọc nạo viêm phần mềm hoặc sửa mỏm cụt ngón tay, chân hoặc cắt cụt ngón tay, chân (tính 1 ngón)</v>
          </cell>
          <cell r="O460">
            <v>1559816.7428129099</v>
          </cell>
          <cell r="P460">
            <v>718434.78260869603</v>
          </cell>
          <cell r="Q460">
            <v>2278000</v>
          </cell>
          <cell r="R460">
            <v>933965.21739130479</v>
          </cell>
          <cell r="S460">
            <v>0</v>
          </cell>
          <cell r="T460">
            <v>2493781.9602042148</v>
          </cell>
          <cell r="U460">
            <v>2493700</v>
          </cell>
          <cell r="V460">
            <v>2493700</v>
          </cell>
        </row>
        <row r="461">
          <cell r="C461" t="str">
            <v>04.0019.0571</v>
          </cell>
          <cell r="D461" t="str">
            <v>37.8D05.0571</v>
          </cell>
          <cell r="E461" t="str">
            <v>4.19</v>
          </cell>
          <cell r="F461" t="str">
            <v>Phẫu thuật nạo viêm lao xương đốt bàn - ngón tay</v>
          </cell>
          <cell r="G461" t="str">
            <v>Phẫu thuật nạo viêm lao xương đốt bàn - ngón tay</v>
          </cell>
          <cell r="H461" t="str">
            <v>Phẫu thuật nạo viêm lao xương đốt bàn - ngón tay</v>
          </cell>
          <cell r="I461" t="str">
            <v>Phẫu thuật nạo viêm lao xương đốt bàn-ngón tay</v>
          </cell>
          <cell r="J461" t="str">
            <v>B</v>
          </cell>
          <cell r="K461" t="str">
            <v>P2</v>
          </cell>
          <cell r="L461">
            <v>581</v>
          </cell>
          <cell r="M461">
            <v>581</v>
          </cell>
          <cell r="N461" t="str">
            <v>Phẫu thuật cắt lọc nạo viêm phần mềm hoặc sửa mỏm cụt ngón tay, chân hoặc cắt cụt ngón tay, chân (tính 1 ngón)</v>
          </cell>
          <cell r="O461">
            <v>1559816.7428129099</v>
          </cell>
          <cell r="P461">
            <v>718434.78260869603</v>
          </cell>
          <cell r="Q461">
            <v>2278000</v>
          </cell>
          <cell r="R461">
            <v>933965.21739130479</v>
          </cell>
          <cell r="S461">
            <v>0</v>
          </cell>
          <cell r="T461">
            <v>2493781.9602042148</v>
          </cell>
          <cell r="U461">
            <v>2493700</v>
          </cell>
          <cell r="V461">
            <v>2493700</v>
          </cell>
        </row>
        <row r="462">
          <cell r="C462" t="str">
            <v>04.0021.0571</v>
          </cell>
          <cell r="D462" t="str">
            <v>37.8D05.0571</v>
          </cell>
          <cell r="E462" t="str">
            <v>4.21</v>
          </cell>
          <cell r="F462" t="str">
            <v>Phẫu thuật nạo viêm lao xương chậu</v>
          </cell>
          <cell r="G462" t="str">
            <v>Phẫu thuật nạo viêm lao xương chậu</v>
          </cell>
          <cell r="H462" t="str">
            <v>Phẫu thuật nạo viêm lao xương chậu</v>
          </cell>
          <cell r="I462" t="str">
            <v>Phẫu thuật nạo viêm lao xương chậu</v>
          </cell>
          <cell r="J462" t="str">
            <v>B</v>
          </cell>
          <cell r="K462" t="str">
            <v>P2</v>
          </cell>
          <cell r="L462">
            <v>581</v>
          </cell>
          <cell r="M462">
            <v>581</v>
          </cell>
          <cell r="N462" t="str">
            <v>Phẫu thuật cắt lọc nạo viêm phần mềm hoặc sửa mỏm cụt ngón tay, chân hoặc cắt cụt ngón tay, chân (tính 1 ngón)</v>
          </cell>
          <cell r="O462">
            <v>1559816.7428129099</v>
          </cell>
          <cell r="P462">
            <v>718434.78260869603</v>
          </cell>
          <cell r="Q462">
            <v>2278000</v>
          </cell>
          <cell r="R462">
            <v>933965.21739130479</v>
          </cell>
          <cell r="S462">
            <v>0</v>
          </cell>
          <cell r="T462">
            <v>2493781.9602042148</v>
          </cell>
          <cell r="U462">
            <v>2493700</v>
          </cell>
          <cell r="V462">
            <v>2493700</v>
          </cell>
        </row>
        <row r="463">
          <cell r="C463" t="str">
            <v>04.0025.0571</v>
          </cell>
          <cell r="D463" t="str">
            <v>37.8D05.0571</v>
          </cell>
          <cell r="E463" t="str">
            <v>4.25</v>
          </cell>
          <cell r="F463" t="str">
            <v>Phẫu thuật nạo viêm lao xương đùi</v>
          </cell>
          <cell r="G463" t="str">
            <v>Phẫu thuật nạo viêm lao xương đùi</v>
          </cell>
          <cell r="H463" t="str">
            <v>Phẫu thuật nạo viêm lao xương đùi</v>
          </cell>
          <cell r="I463" t="str">
            <v>Phẫu thuật nạo viêm lao xương đùi</v>
          </cell>
          <cell r="J463" t="str">
            <v>B</v>
          </cell>
          <cell r="K463" t="str">
            <v>P2</v>
          </cell>
          <cell r="L463">
            <v>581</v>
          </cell>
          <cell r="M463">
            <v>581</v>
          </cell>
          <cell r="N463" t="str">
            <v>Phẫu thuật cắt lọc nạo viêm phần mềm hoặc sửa mỏm cụt ngón tay, chân hoặc cắt cụt ngón tay, chân (tính 1 ngón)</v>
          </cell>
          <cell r="O463">
            <v>1559816.7428129099</v>
          </cell>
          <cell r="P463">
            <v>718434.78260869603</v>
          </cell>
          <cell r="Q463">
            <v>2278000</v>
          </cell>
          <cell r="R463">
            <v>933965.21739130479</v>
          </cell>
          <cell r="S463">
            <v>0</v>
          </cell>
          <cell r="T463">
            <v>2493781.9602042148</v>
          </cell>
          <cell r="U463">
            <v>2493700</v>
          </cell>
          <cell r="V463">
            <v>2493700</v>
          </cell>
        </row>
        <row r="464">
          <cell r="C464" t="str">
            <v>04.0026.0571</v>
          </cell>
          <cell r="D464" t="str">
            <v>37.8D05.0571</v>
          </cell>
          <cell r="E464" t="str">
            <v>4.26</v>
          </cell>
          <cell r="F464" t="str">
            <v>Phẫu thuật nạo viêm lao xương cẳng chân</v>
          </cell>
          <cell r="G464" t="str">
            <v>Phẫu thuật nạo viêm lao xương cẳng chân</v>
          </cell>
          <cell r="H464" t="str">
            <v>Phẫu thuật nạo viêm lao xương cẳng chân</v>
          </cell>
          <cell r="I464" t="str">
            <v>Phẫu thuật nạo viêm lao xương cẳng chân</v>
          </cell>
          <cell r="J464" t="str">
            <v>B</v>
          </cell>
          <cell r="K464" t="str">
            <v>P2</v>
          </cell>
          <cell r="L464">
            <v>581</v>
          </cell>
          <cell r="M464">
            <v>581</v>
          </cell>
          <cell r="N464" t="str">
            <v>Phẫu thuật cắt lọc nạo viêm phần mềm hoặc sửa mỏm cụt ngón tay, chân hoặc cắt cụt ngón tay, chân (tính 1 ngón)</v>
          </cell>
          <cell r="O464">
            <v>1559816.7428129099</v>
          </cell>
          <cell r="P464">
            <v>718434.78260869603</v>
          </cell>
          <cell r="Q464">
            <v>2278000</v>
          </cell>
          <cell r="R464">
            <v>933965.21739130479</v>
          </cell>
          <cell r="S464">
            <v>0</v>
          </cell>
          <cell r="T464">
            <v>2493781.9602042148</v>
          </cell>
          <cell r="U464">
            <v>2493700</v>
          </cell>
          <cell r="V464">
            <v>2493700</v>
          </cell>
        </row>
        <row r="465">
          <cell r="C465" t="str">
            <v>04.0027.0571</v>
          </cell>
          <cell r="D465" t="str">
            <v>37.8D05.0571</v>
          </cell>
          <cell r="E465" t="str">
            <v>4.27</v>
          </cell>
          <cell r="F465" t="str">
            <v>Phẫu thuật nạo viêm lao xương bàn-ngón chân</v>
          </cell>
          <cell r="G465" t="str">
            <v>Phẫu thuật nạo viêm lao xương bàn-ngón chân</v>
          </cell>
          <cell r="H465" t="str">
            <v>Phẫu thuật nạo viêm lao xương bàn-ngón chân</v>
          </cell>
          <cell r="I465" t="str">
            <v>Phẫu thuật nạo viêm lao xương bàn-ngón chân</v>
          </cell>
          <cell r="J465" t="str">
            <v>B</v>
          </cell>
          <cell r="K465" t="str">
            <v>P2</v>
          </cell>
          <cell r="L465">
            <v>581</v>
          </cell>
          <cell r="M465">
            <v>581</v>
          </cell>
          <cell r="N465" t="str">
            <v>Phẫu thuật cắt lọc nạo viêm phần mềm hoặc sửa mỏm cụt ngón tay, chân hoặc cắt cụt ngón tay, chân (tính 1 ngón)</v>
          </cell>
          <cell r="O465">
            <v>1559816.7428129099</v>
          </cell>
          <cell r="P465">
            <v>718434.78260869603</v>
          </cell>
          <cell r="Q465">
            <v>2278000</v>
          </cell>
          <cell r="R465">
            <v>933965.21739130479</v>
          </cell>
          <cell r="S465">
            <v>0</v>
          </cell>
          <cell r="T465">
            <v>2493781.9602042148</v>
          </cell>
          <cell r="U465">
            <v>2493700</v>
          </cell>
          <cell r="V465">
            <v>2493700</v>
          </cell>
        </row>
        <row r="466">
          <cell r="C466" t="str">
            <v>04.0038.0571</v>
          </cell>
          <cell r="D466" t="str">
            <v>37.8D05.0571</v>
          </cell>
          <cell r="E466" t="str">
            <v>4.38</v>
          </cell>
          <cell r="F466" t="str">
            <v>Phẫu thuật nạo viêm lao thành ngực</v>
          </cell>
          <cell r="G466" t="str">
            <v>Phẫu thuật nạo viêm lao thành ngực</v>
          </cell>
          <cell r="H466" t="str">
            <v>Phẫu thuật nạo viêm lao thành ngực</v>
          </cell>
          <cell r="I466" t="str">
            <v>Phẫu thuật nạo viêm lao thành ngực</v>
          </cell>
          <cell r="J466" t="str">
            <v>C</v>
          </cell>
          <cell r="K466" t="str">
            <v>P2</v>
          </cell>
          <cell r="L466">
            <v>581</v>
          </cell>
          <cell r="M466">
            <v>581</v>
          </cell>
          <cell r="N466" t="str">
            <v>Phẫu thuật cắt lọc nạo viêm phần mềm hoặc sửa mỏm cụt ngón tay, chân hoặc cắt cụt ngón tay, chân (tính 1 ngón)</v>
          </cell>
          <cell r="O466">
            <v>1559816.7428129099</v>
          </cell>
          <cell r="P466">
            <v>718434.78260869603</v>
          </cell>
          <cell r="Q466">
            <v>2278000</v>
          </cell>
          <cell r="R466">
            <v>933965.21739130479</v>
          </cell>
          <cell r="S466">
            <v>0</v>
          </cell>
          <cell r="T466">
            <v>2493781.9602042148</v>
          </cell>
          <cell r="U466">
            <v>2493700</v>
          </cell>
          <cell r="V466">
            <v>2493700</v>
          </cell>
        </row>
        <row r="467">
          <cell r="C467" t="str">
            <v>04.0039.0571</v>
          </cell>
          <cell r="D467" t="str">
            <v>37.8D05.0571</v>
          </cell>
          <cell r="E467" t="str">
            <v>4.39</v>
          </cell>
          <cell r="F467" t="str">
            <v>Phẫu thuật nạo dò hạch lao vùng cổ</v>
          </cell>
          <cell r="G467" t="str">
            <v>Phẫu thuật nạo dò hạch lao vùng cổ</v>
          </cell>
          <cell r="H467" t="str">
            <v>Phẫu thuật nạo dò hạch lao vùng cổ</v>
          </cell>
          <cell r="I467" t="str">
            <v>Phẫu thuật nạo dò hạch lao vùng cổ</v>
          </cell>
          <cell r="J467" t="str">
            <v>C</v>
          </cell>
          <cell r="K467" t="str">
            <v>P2</v>
          </cell>
          <cell r="L467">
            <v>581</v>
          </cell>
          <cell r="M467">
            <v>581</v>
          </cell>
          <cell r="N467" t="str">
            <v>Phẫu thuật cắt lọc nạo viêm phần mềm hoặc sửa mỏm cụt ngón tay, chân hoặc cắt cụt ngón tay, chân (tính 1 ngón)</v>
          </cell>
          <cell r="O467">
            <v>1559816.7428129099</v>
          </cell>
          <cell r="P467">
            <v>718434.78260869603</v>
          </cell>
          <cell r="Q467">
            <v>2278000</v>
          </cell>
          <cell r="R467">
            <v>933965.21739130479</v>
          </cell>
          <cell r="S467">
            <v>0</v>
          </cell>
          <cell r="T467">
            <v>2493781.9602042148</v>
          </cell>
          <cell r="U467">
            <v>2493700</v>
          </cell>
          <cell r="V467">
            <v>2493700</v>
          </cell>
        </row>
        <row r="468">
          <cell r="C468" t="str">
            <v>04.0040.0571</v>
          </cell>
          <cell r="D468" t="str">
            <v>37.8D05.0571</v>
          </cell>
          <cell r="E468" t="str">
            <v>4.40</v>
          </cell>
          <cell r="F468" t="str">
            <v>Phẫu thuật nạo dò hạch lao vùng nách</v>
          </cell>
          <cell r="G468" t="str">
            <v>Phẫu thuật nạo dò hạch lao vùng nách</v>
          </cell>
          <cell r="H468" t="str">
            <v>Phẫu thuật nạo dò hạch lao vùng nách</v>
          </cell>
          <cell r="I468" t="str">
            <v>Phẫu thuật nạo dò hạch lao vùng nách</v>
          </cell>
          <cell r="J468" t="str">
            <v>C</v>
          </cell>
          <cell r="K468" t="str">
            <v>P2</v>
          </cell>
          <cell r="L468">
            <v>581</v>
          </cell>
          <cell r="M468">
            <v>581</v>
          </cell>
          <cell r="N468" t="str">
            <v>Phẫu thuật cắt lọc nạo viêm phần mềm hoặc sửa mỏm cụt ngón tay, chân hoặc cắt cụt ngón tay, chân (tính 1 ngón)</v>
          </cell>
          <cell r="O468">
            <v>1559816.7428129099</v>
          </cell>
          <cell r="P468">
            <v>718434.78260869603</v>
          </cell>
          <cell r="Q468">
            <v>2278000</v>
          </cell>
          <cell r="R468">
            <v>933965.21739130479</v>
          </cell>
          <cell r="S468">
            <v>0</v>
          </cell>
          <cell r="T468">
            <v>2493781.9602042148</v>
          </cell>
          <cell r="U468">
            <v>2493700</v>
          </cell>
          <cell r="V468">
            <v>2493700</v>
          </cell>
        </row>
        <row r="469">
          <cell r="C469" t="str">
            <v>04.0041.0571</v>
          </cell>
          <cell r="D469" t="str">
            <v>37.8D05.0571</v>
          </cell>
          <cell r="E469" t="str">
            <v>4.41</v>
          </cell>
          <cell r="F469" t="str">
            <v>Phẫu thuật nạo dò hạch lao vùng bẹn</v>
          </cell>
          <cell r="G469" t="str">
            <v>Phẫu thuật nạo dò hạch lao vùng bẹn</v>
          </cell>
          <cell r="H469" t="str">
            <v>Phẫu thuật nạo dò hạch lao vùng bẹn</v>
          </cell>
          <cell r="I469" t="str">
            <v>Phẫu thuật nạo dò hạch lao vùng bẹn</v>
          </cell>
          <cell r="J469" t="str">
            <v>C</v>
          </cell>
          <cell r="K469" t="str">
            <v>P2</v>
          </cell>
          <cell r="L469">
            <v>581</v>
          </cell>
          <cell r="M469">
            <v>581</v>
          </cell>
          <cell r="N469" t="str">
            <v>Phẫu thuật cắt lọc nạo viêm phần mềm hoặc sửa mỏm cụt ngón tay, chân hoặc cắt cụt ngón tay, chân (tính 1 ngón)</v>
          </cell>
          <cell r="O469">
            <v>1559816.7428129099</v>
          </cell>
          <cell r="P469">
            <v>718434.78260869603</v>
          </cell>
          <cell r="Q469">
            <v>2278000</v>
          </cell>
          <cell r="R469">
            <v>933965.21739130479</v>
          </cell>
          <cell r="S469">
            <v>0</v>
          </cell>
          <cell r="T469">
            <v>2493781.9602042148</v>
          </cell>
          <cell r="U469">
            <v>2493700</v>
          </cell>
          <cell r="V469">
            <v>2493700</v>
          </cell>
        </row>
        <row r="470">
          <cell r="C470" t="str">
            <v>04.0057.0571</v>
          </cell>
          <cell r="D470" t="str">
            <v>37.8D05.0571</v>
          </cell>
          <cell r="E470" t="str">
            <v>4.57</v>
          </cell>
          <cell r="F470" t="str">
            <v>Phẫu thuật nạo viêm lao xương sọ</v>
          </cell>
          <cell r="G470" t="str">
            <v>Phẫu thuật nạo viêm lao xương sọ</v>
          </cell>
          <cell r="H470" t="str">
            <v>Phẫu thuật nạo viêm lao xương sọ</v>
          </cell>
          <cell r="I470" t="str">
            <v>Phẫu thuật nạo viêm lao xương sọ</v>
          </cell>
          <cell r="J470" t="str">
            <v>B</v>
          </cell>
          <cell r="K470" t="str">
            <v>P2</v>
          </cell>
          <cell r="L470">
            <v>581</v>
          </cell>
          <cell r="M470">
            <v>581</v>
          </cell>
          <cell r="N470" t="str">
            <v>Phẫu thuật cắt lọc nạo viêm phần mềm hoặc sửa mỏm cụt ngón tay, chân hoặc cắt cụt ngón tay, chân (tính 1 ngón)</v>
          </cell>
          <cell r="O470">
            <v>1559816.7428129099</v>
          </cell>
          <cell r="P470">
            <v>718434.78260869603</v>
          </cell>
          <cell r="Q470">
            <v>2278000</v>
          </cell>
          <cell r="R470">
            <v>933965.21739130479</v>
          </cell>
          <cell r="S470">
            <v>0</v>
          </cell>
          <cell r="T470">
            <v>2493781.9602042148</v>
          </cell>
          <cell r="U470">
            <v>2493700</v>
          </cell>
          <cell r="V470">
            <v>2493700</v>
          </cell>
        </row>
        <row r="471">
          <cell r="C471" t="str">
            <v>04.0058.0571</v>
          </cell>
          <cell r="D471" t="str">
            <v>37.8D05.0571</v>
          </cell>
          <cell r="E471" t="str">
            <v>4.58</v>
          </cell>
          <cell r="F471" t="str">
            <v>Phẫu thuật nạo viêm lao xương ức</v>
          </cell>
          <cell r="G471" t="str">
            <v>Phẫu thuật nạo viêm lao xương ức</v>
          </cell>
          <cell r="H471" t="str">
            <v>Phẫu thuật nạo viêm lao xương ức</v>
          </cell>
          <cell r="I471" t="str">
            <v>Phẫu thuật nạo viêm lao xương ức</v>
          </cell>
          <cell r="J471" t="str">
            <v>B</v>
          </cell>
          <cell r="K471" t="str">
            <v>P2</v>
          </cell>
          <cell r="L471">
            <v>581</v>
          </cell>
          <cell r="M471">
            <v>581</v>
          </cell>
          <cell r="N471" t="str">
            <v>Phẫu thuật cắt lọc nạo viêm phần mềm hoặc sửa mỏm cụt ngón tay, chân hoặc cắt cụt ngón tay, chân (tính 1 ngón)</v>
          </cell>
          <cell r="O471">
            <v>1559816.7428129099</v>
          </cell>
          <cell r="P471">
            <v>718434.78260869603</v>
          </cell>
          <cell r="Q471">
            <v>2278000</v>
          </cell>
          <cell r="R471">
            <v>933965.21739130479</v>
          </cell>
          <cell r="S471">
            <v>0</v>
          </cell>
          <cell r="T471">
            <v>2493781.9602042148</v>
          </cell>
          <cell r="U471">
            <v>2493700</v>
          </cell>
          <cell r="V471">
            <v>2493700</v>
          </cell>
        </row>
        <row r="472">
          <cell r="C472" t="str">
            <v>07.0218.0571</v>
          </cell>
          <cell r="D472" t="str">
            <v>37.8D05.0571</v>
          </cell>
          <cell r="E472" t="str">
            <v>7.218</v>
          </cell>
          <cell r="F472" t="str">
            <v>Cắt đoạn xương bàn chân trên người bệnh đái tháo đường</v>
          </cell>
          <cell r="G472" t="str">
            <v>Cắt đoạn xương bàn chân trên người bệnh đái tháo đường</v>
          </cell>
          <cell r="H472" t="str">
            <v>Cắt đoạn xương bàn chân trên người bệnh đái tháo đường</v>
          </cell>
          <cell r="I472" t="str">
            <v>Cắt đoạn xương bàn chân trên người bệnh đái tháo đường</v>
          </cell>
          <cell r="J472" t="str">
            <v>B</v>
          </cell>
          <cell r="K472" t="str">
            <v>P2</v>
          </cell>
          <cell r="L472">
            <v>581</v>
          </cell>
          <cell r="M472">
            <v>581</v>
          </cell>
          <cell r="N472" t="str">
            <v>Phẫu thuật cắt lọc nạo viêm phần mềm hoặc sửa mỏm cụt ngón tay, chân hoặc cắt cụt ngón tay, chân (tính 1 ngón)</v>
          </cell>
          <cell r="O472">
            <v>1559816.7428129099</v>
          </cell>
          <cell r="P472">
            <v>718434.78260869603</v>
          </cell>
          <cell r="Q472">
            <v>2278000</v>
          </cell>
          <cell r="R472">
            <v>933965.21739130479</v>
          </cell>
          <cell r="S472">
            <v>0</v>
          </cell>
          <cell r="T472">
            <v>2493781.9602042148</v>
          </cell>
          <cell r="U472">
            <v>2493700</v>
          </cell>
          <cell r="V472">
            <v>2493700</v>
          </cell>
        </row>
        <row r="473">
          <cell r="C473" t="str">
            <v>10.0037.0571</v>
          </cell>
          <cell r="D473" t="str">
            <v>37.8D05.0571</v>
          </cell>
          <cell r="E473" t="str">
            <v>10.37</v>
          </cell>
          <cell r="F473" t="str">
            <v>Phẫu thuật điều trị viêm xương đốt sống</v>
          </cell>
          <cell r="G473" t="str">
            <v>Phẫu thuật điều trị viêm xương đốt sống</v>
          </cell>
          <cell r="H473" t="str">
            <v>Phẫu thuật điều trị viêm xương đốt sống</v>
          </cell>
          <cell r="I473" t="str">
            <v>Phẫu thuật điều trị viêm xương đốt sống</v>
          </cell>
          <cell r="J473" t="str">
            <v>B</v>
          </cell>
          <cell r="K473" t="str">
            <v>P1</v>
          </cell>
          <cell r="L473">
            <v>581</v>
          </cell>
          <cell r="M473">
            <v>581</v>
          </cell>
          <cell r="N473" t="str">
            <v>Phẫu thuật cắt lọc nạo viêm phần mềm hoặc sửa mỏm cụt ngón tay, chân hoặc cắt cụt ngón tay, chân (tính 1 ngón)</v>
          </cell>
          <cell r="O473">
            <v>1559816.7428129099</v>
          </cell>
          <cell r="P473">
            <v>718434.78260869603</v>
          </cell>
          <cell r="Q473">
            <v>2278000</v>
          </cell>
          <cell r="R473">
            <v>933965.21739130479</v>
          </cell>
          <cell r="S473">
            <v>0</v>
          </cell>
          <cell r="T473">
            <v>2493781.9602042148</v>
          </cell>
          <cell r="U473">
            <v>2493700</v>
          </cell>
          <cell r="V473">
            <v>2493700</v>
          </cell>
        </row>
        <row r="474">
          <cell r="C474" t="str">
            <v>10.0851.0571</v>
          </cell>
          <cell r="D474" t="str">
            <v>37.8D05.0571</v>
          </cell>
          <cell r="E474" t="str">
            <v>10.851</v>
          </cell>
          <cell r="F474" t="str">
            <v>Phẫu thuật tạo hình điều trị tật thừa ngón tay</v>
          </cell>
          <cell r="G474" t="str">
            <v>Phẫu thuật tạo hình điều trị tật thừa ngón tay</v>
          </cell>
          <cell r="H474" t="str">
            <v>Phẫu thuật tạo hình điều trị tật thừa ngón tay</v>
          </cell>
          <cell r="I474" t="str">
            <v>Phẫu thuật tạo hình điều trị tật thừa ngón tay</v>
          </cell>
          <cell r="J474" t="str">
            <v>B</v>
          </cell>
          <cell r="K474" t="str">
            <v>P1</v>
          </cell>
          <cell r="L474">
            <v>581</v>
          </cell>
          <cell r="M474">
            <v>581</v>
          </cell>
          <cell r="N474" t="str">
            <v>Phẫu thuật cắt lọc nạo viêm phần mềm hoặc sửa mỏm cụt ngón tay, chân hoặc cắt cụt ngón tay, chân (tính 1 ngón)</v>
          </cell>
          <cell r="O474">
            <v>1559816.7428129099</v>
          </cell>
          <cell r="P474">
            <v>718434.78260869603</v>
          </cell>
          <cell r="Q474">
            <v>2278000</v>
          </cell>
          <cell r="R474">
            <v>933965.21739130479</v>
          </cell>
          <cell r="S474">
            <v>0</v>
          </cell>
          <cell r="T474">
            <v>2493781.9602042148</v>
          </cell>
          <cell r="U474">
            <v>2493700</v>
          </cell>
          <cell r="V474">
            <v>2493700</v>
          </cell>
        </row>
        <row r="475">
          <cell r="C475" t="str">
            <v>10.0859.0571</v>
          </cell>
          <cell r="D475" t="str">
            <v>37.8D05.0571</v>
          </cell>
          <cell r="E475" t="str">
            <v>10.859</v>
          </cell>
          <cell r="F475" t="str">
            <v>Phẫu thuật bệnh lý nhiễm trùng bàn tay</v>
          </cell>
          <cell r="G475" t="str">
            <v>Phẫu thuật bệnh lý nhiễm trùng bàn tay</v>
          </cell>
          <cell r="H475" t="str">
            <v>Phẫu thuật bệnh lý nhiễm trùng bàn tay</v>
          </cell>
          <cell r="I475" t="str">
            <v>Phẫu thuật bệnh lý nhiễm trùng bàn tay</v>
          </cell>
          <cell r="J475" t="str">
            <v>A</v>
          </cell>
          <cell r="K475" t="str">
            <v>P1</v>
          </cell>
          <cell r="L475">
            <v>581</v>
          </cell>
          <cell r="M475">
            <v>581</v>
          </cell>
          <cell r="N475" t="str">
            <v>Phẫu thuật cắt lọc nạo viêm phần mềm hoặc sửa mỏm cụt ngón tay, chân hoặc cắt cụt ngón tay, chân (tính 1 ngón)</v>
          </cell>
          <cell r="O475">
            <v>1559816.7428129099</v>
          </cell>
          <cell r="P475">
            <v>718434.78260869603</v>
          </cell>
          <cell r="Q475">
            <v>2278000</v>
          </cell>
          <cell r="R475">
            <v>933965.21739130479</v>
          </cell>
          <cell r="S475">
            <v>0</v>
          </cell>
          <cell r="T475">
            <v>2493781.9602042148</v>
          </cell>
          <cell r="U475">
            <v>2493700</v>
          </cell>
          <cell r="V475">
            <v>2493700</v>
          </cell>
        </row>
        <row r="476">
          <cell r="C476" t="str">
            <v>10.0862.0571</v>
          </cell>
          <cell r="D476" t="str">
            <v>37.8D05.0571</v>
          </cell>
          <cell r="E476" t="str">
            <v>10.862</v>
          </cell>
          <cell r="F476" t="str">
            <v>Phẫu thuật làm mỏm cụt ngón và đốt bàn ngón</v>
          </cell>
          <cell r="G476" t="str">
            <v>Phẫu thuật làm mỏm cụt ngón và đốt bàn ngón</v>
          </cell>
          <cell r="H476" t="str">
            <v>Phẫu thuật làm mỏm cụt ngón và đốt bàn ngón</v>
          </cell>
          <cell r="I476" t="str">
            <v>Phẫu thuật làm mỏm cụt ngón và đốt bàn ngón</v>
          </cell>
          <cell r="J476" t="str">
            <v>C</v>
          </cell>
          <cell r="K476" t="str">
            <v>P2</v>
          </cell>
          <cell r="L476">
            <v>581</v>
          </cell>
          <cell r="M476">
            <v>581</v>
          </cell>
          <cell r="N476" t="str">
            <v>Phẫu thuật cắt lọc nạo viêm phần mềm hoặc sửa mỏm cụt ngón tay, chân hoặc cắt cụt ngón tay, chân (tính 1 ngón)</v>
          </cell>
          <cell r="O476">
            <v>1559816.7428129099</v>
          </cell>
          <cell r="P476">
            <v>718434.78260869603</v>
          </cell>
          <cell r="Q476">
            <v>2278000</v>
          </cell>
          <cell r="R476">
            <v>933965.21739130479</v>
          </cell>
          <cell r="S476">
            <v>0</v>
          </cell>
          <cell r="T476">
            <v>2493781.9602042148</v>
          </cell>
          <cell r="U476">
            <v>2493700</v>
          </cell>
          <cell r="V476">
            <v>2493700</v>
          </cell>
        </row>
        <row r="477">
          <cell r="C477" t="str">
            <v>10.0874.0571</v>
          </cell>
          <cell r="D477" t="str">
            <v>37.8D05.0571</v>
          </cell>
          <cell r="E477" t="str">
            <v>10.874</v>
          </cell>
          <cell r="F477" t="str">
            <v>Cụt chấn thương cổ và bàn chân</v>
          </cell>
          <cell r="G477" t="str">
            <v>Cụt chấn thương cổ và bàn chân</v>
          </cell>
          <cell r="H477" t="str">
            <v>Cụt chấn thương cổ và bàn chân</v>
          </cell>
          <cell r="I477" t="str">
            <v>Cụt chấn thương cổ và bàn chân</v>
          </cell>
          <cell r="J477" t="str">
            <v>B</v>
          </cell>
          <cell r="K477" t="str">
            <v>P2</v>
          </cell>
          <cell r="L477">
            <v>581</v>
          </cell>
          <cell r="M477">
            <v>581</v>
          </cell>
          <cell r="N477" t="str">
            <v>Phẫu thuật cắt lọc nạo viêm phần mềm hoặc sửa mỏm cụt ngón tay, chân hoặc cắt cụt ngón tay, chân (tính 1 ngón)</v>
          </cell>
          <cell r="O477">
            <v>1559816.7428129099</v>
          </cell>
          <cell r="P477">
            <v>718434.78260869603</v>
          </cell>
          <cell r="Q477">
            <v>2278000</v>
          </cell>
          <cell r="R477">
            <v>933965.21739130479</v>
          </cell>
          <cell r="S477">
            <v>0</v>
          </cell>
          <cell r="T477">
            <v>2493781.9602042148</v>
          </cell>
          <cell r="U477">
            <v>2493700</v>
          </cell>
          <cell r="V477">
            <v>2493700</v>
          </cell>
        </row>
        <row r="478">
          <cell r="C478" t="str">
            <v>10.0947.0571</v>
          </cell>
          <cell r="D478" t="str">
            <v>37.8D05.0571</v>
          </cell>
          <cell r="E478" t="str">
            <v>10.947</v>
          </cell>
          <cell r="F478" t="str">
            <v>Phẫu thuật lấy xương chết, nạo viêm</v>
          </cell>
          <cell r="G478" t="str">
            <v>Phẫu thuật lấy xương chết, nạo viêm</v>
          </cell>
          <cell r="H478" t="str">
            <v>Phẫu thuật lấy xương chết, nạo viêm</v>
          </cell>
          <cell r="I478" t="str">
            <v>Phẫu thuật lấy xương chết, nạo viêm</v>
          </cell>
          <cell r="J478" t="str">
            <v>B</v>
          </cell>
          <cell r="K478" t="str">
            <v>P2</v>
          </cell>
          <cell r="L478">
            <v>581</v>
          </cell>
          <cell r="M478">
            <v>581</v>
          </cell>
          <cell r="N478" t="str">
            <v>Phẫu thuật cắt lọc nạo viêm phần mềm hoặc sửa mỏm cụt ngón tay, chân hoặc cắt cụt ngón tay, chân (tính 1 ngón)</v>
          </cell>
          <cell r="O478">
            <v>1559816.7428129099</v>
          </cell>
          <cell r="P478">
            <v>718434.78260869603</v>
          </cell>
          <cell r="Q478">
            <v>2278000</v>
          </cell>
          <cell r="R478">
            <v>933965.21739130479</v>
          </cell>
          <cell r="S478">
            <v>0</v>
          </cell>
          <cell r="T478">
            <v>2493781.9602042148</v>
          </cell>
          <cell r="U478">
            <v>2493700</v>
          </cell>
          <cell r="V478">
            <v>2493700</v>
          </cell>
        </row>
        <row r="479">
          <cell r="C479" t="str">
            <v>10.0952.0571</v>
          </cell>
          <cell r="D479" t="str">
            <v>37.8D05.0571</v>
          </cell>
          <cell r="E479" t="str">
            <v>10.952</v>
          </cell>
          <cell r="F479" t="str">
            <v>Phẫu thuật sửa mỏm cụt chi</v>
          </cell>
          <cell r="G479" t="str">
            <v>Phẫu thuật sửa mỏm cụt chi</v>
          </cell>
          <cell r="H479" t="str">
            <v>Phẫu thuật sửa mỏm cụt chi</v>
          </cell>
          <cell r="I479" t="str">
            <v>Phẫu thuật sửa mỏm cụt chi</v>
          </cell>
          <cell r="J479" t="str">
            <v>B</v>
          </cell>
          <cell r="K479" t="str">
            <v>P2</v>
          </cell>
          <cell r="L479">
            <v>581</v>
          </cell>
          <cell r="M479">
            <v>581</v>
          </cell>
          <cell r="N479" t="str">
            <v>Phẫu thuật cắt lọc nạo viêm phần mềm hoặc sửa mỏm cụt ngón tay, chân hoặc cắt cụt ngón tay, chân (tính 1 ngón)</v>
          </cell>
          <cell r="O479">
            <v>1559816.7428129099</v>
          </cell>
          <cell r="P479">
            <v>718434.78260869603</v>
          </cell>
          <cell r="Q479">
            <v>2278000</v>
          </cell>
          <cell r="R479">
            <v>933965.21739130479</v>
          </cell>
          <cell r="S479">
            <v>0</v>
          </cell>
          <cell r="T479">
            <v>2493781.9602042148</v>
          </cell>
          <cell r="U479">
            <v>2493700</v>
          </cell>
          <cell r="V479">
            <v>2493700</v>
          </cell>
        </row>
        <row r="480">
          <cell r="C480" t="str">
            <v>10.0953.0571</v>
          </cell>
          <cell r="D480" t="str">
            <v>37.8D05.0571</v>
          </cell>
          <cell r="E480" t="str">
            <v>10.953</v>
          </cell>
          <cell r="F480" t="str">
            <v>Phẫu thuật sửa mỏm cụt ngón tay/ngón chân (1 ngón)</v>
          </cell>
          <cell r="G480" t="str">
            <v>Phẫu thuật sửa mỏm cụt ngón tay/ngón chân (1 ngón)</v>
          </cell>
          <cell r="H480" t="str">
            <v>Phẫu thuật sửa mỏm cụt ngón tay/ngón chân (1 ngón)</v>
          </cell>
          <cell r="I480" t="str">
            <v>Phẫu thuật sửa mỏm cụt ngón tay/ngón chân (1 ngón)</v>
          </cell>
          <cell r="J480" t="str">
            <v>B</v>
          </cell>
          <cell r="K480" t="str">
            <v>P2</v>
          </cell>
          <cell r="L480">
            <v>581</v>
          </cell>
          <cell r="M480">
            <v>581</v>
          </cell>
          <cell r="N480" t="str">
            <v>Phẫu thuật cắt lọc nạo viêm phần mềm hoặc sửa mỏm cụt ngón tay, chân hoặc cắt cụt ngón tay, chân (tính 1 ngón)</v>
          </cell>
          <cell r="O480">
            <v>1559816.7428129099</v>
          </cell>
          <cell r="P480">
            <v>718434.78260869603</v>
          </cell>
          <cell r="Q480">
            <v>2278000</v>
          </cell>
          <cell r="R480">
            <v>933965.21739130479</v>
          </cell>
          <cell r="S480">
            <v>0</v>
          </cell>
          <cell r="T480">
            <v>2493781.9602042148</v>
          </cell>
          <cell r="U480">
            <v>2493700</v>
          </cell>
          <cell r="V480">
            <v>2493700</v>
          </cell>
        </row>
        <row r="481">
          <cell r="C481" t="str">
            <v>10.0979.0571</v>
          </cell>
          <cell r="D481" t="str">
            <v>37.8D05.0571</v>
          </cell>
          <cell r="E481" t="str">
            <v>10.979</v>
          </cell>
          <cell r="F481" t="str">
            <v>Phẫu thuật viêm xương</v>
          </cell>
          <cell r="G481" t="str">
            <v>Phẫu thuật viêm xương</v>
          </cell>
          <cell r="H481" t="str">
            <v>Phẫu thuật viêm xương</v>
          </cell>
          <cell r="I481" t="str">
            <v>Phẫu thuật viêm xương</v>
          </cell>
          <cell r="J481" t="str">
            <v>B</v>
          </cell>
          <cell r="K481" t="str">
            <v>P2</v>
          </cell>
          <cell r="L481">
            <v>581</v>
          </cell>
          <cell r="M481">
            <v>581</v>
          </cell>
          <cell r="N481" t="str">
            <v>Phẫu thuật cắt lọc nạo viêm phần mềm hoặc sửa mỏm cụt ngón tay, chân hoặc cắt cụt ngón tay, chân (tính 1 ngón)</v>
          </cell>
          <cell r="O481">
            <v>1559816.7428129099</v>
          </cell>
          <cell r="P481">
            <v>718434.78260869603</v>
          </cell>
          <cell r="Q481">
            <v>2278000</v>
          </cell>
          <cell r="R481">
            <v>933965.21739130479</v>
          </cell>
          <cell r="S481">
            <v>0</v>
          </cell>
          <cell r="T481">
            <v>2493781.9602042148</v>
          </cell>
          <cell r="U481">
            <v>2493700</v>
          </cell>
          <cell r="V481">
            <v>2493700</v>
          </cell>
        </row>
        <row r="482">
          <cell r="C482" t="str">
            <v>10.0980.0571</v>
          </cell>
          <cell r="D482" t="str">
            <v>37.8D05.0571</v>
          </cell>
          <cell r="E482" t="str">
            <v>10.980</v>
          </cell>
          <cell r="F482" t="str">
            <v>Phẫu thuật nạo viêm + lấy xương chết</v>
          </cell>
          <cell r="G482" t="str">
            <v>Phẫu thuật nạo viêm + lấy xương chết</v>
          </cell>
          <cell r="H482" t="str">
            <v>Phẫu thuật nạo viêm + lấy xương chết</v>
          </cell>
          <cell r="I482" t="str">
            <v>Phẫu thuật nạo viêm + lấy xương chết</v>
          </cell>
          <cell r="J482" t="str">
            <v>B</v>
          </cell>
          <cell r="K482" t="str">
            <v>P1</v>
          </cell>
          <cell r="L482">
            <v>581</v>
          </cell>
          <cell r="M482">
            <v>581</v>
          </cell>
          <cell r="N482" t="str">
            <v>Phẫu thuật cắt lọc nạo viêm phần mềm hoặc sửa mỏm cụt ngón tay, chân hoặc cắt cụt ngón tay, chân (tính 1 ngón)</v>
          </cell>
          <cell r="O482">
            <v>1559816.7428129099</v>
          </cell>
          <cell r="P482">
            <v>718434.78260869603</v>
          </cell>
          <cell r="Q482">
            <v>2278000</v>
          </cell>
          <cell r="R482">
            <v>933965.21739130479</v>
          </cell>
          <cell r="S482">
            <v>0</v>
          </cell>
          <cell r="T482">
            <v>2493781.9602042148</v>
          </cell>
          <cell r="U482">
            <v>2493700</v>
          </cell>
          <cell r="V482">
            <v>2493700</v>
          </cell>
        </row>
        <row r="483">
          <cell r="C483" t="str">
            <v>28.0280.0571</v>
          </cell>
          <cell r="D483" t="str">
            <v>37.8D05.0571</v>
          </cell>
          <cell r="E483" t="str">
            <v>28.280</v>
          </cell>
          <cell r="F483" t="str">
            <v>Phẫu thuật cắt bỏ tổ chức hoại tử trong ổ loét tì đè</v>
          </cell>
          <cell r="G483" t="str">
            <v>Phẫu thuật cắt bỏ tổ chức hoại tử trong ổ loét tì đè</v>
          </cell>
          <cell r="H483" t="str">
            <v>Phẫu thuật cắt bỏ tổ chức hoại tử trong ổ loét tì đè</v>
          </cell>
          <cell r="I483" t="str">
            <v>Phẫu thuật cắt bỏ tổ chức hoại tử trong ổ loét tì đè</v>
          </cell>
          <cell r="J483" t="str">
            <v>B</v>
          </cell>
          <cell r="K483" t="str">
            <v>P2</v>
          </cell>
          <cell r="L483">
            <v>581</v>
          </cell>
          <cell r="M483">
            <v>581</v>
          </cell>
          <cell r="N483" t="str">
            <v>Phẫu thuật cắt lọc nạo viêm phần mềm hoặc sửa mỏm cụt ngón tay, chân hoặc cắt cụt ngón tay, chân (tính 1 ngón)</v>
          </cell>
          <cell r="O483">
            <v>1559816.7428129099</v>
          </cell>
          <cell r="P483">
            <v>718434.78260869603</v>
          </cell>
          <cell r="Q483">
            <v>2278000</v>
          </cell>
          <cell r="R483">
            <v>933965.21739130479</v>
          </cell>
          <cell r="S483">
            <v>0</v>
          </cell>
          <cell r="T483">
            <v>2493781.9602042148</v>
          </cell>
          <cell r="U483">
            <v>2493700</v>
          </cell>
          <cell r="V483">
            <v>2493700</v>
          </cell>
        </row>
        <row r="484">
          <cell r="C484" t="str">
            <v>03.3077.0572</v>
          </cell>
          <cell r="D484" t="str">
            <v>37.8D05.0572</v>
          </cell>
          <cell r="E484" t="str">
            <v>3.3077</v>
          </cell>
          <cell r="F484" t="str">
            <v>Khâu nối dây thần kinh ngoại biên</v>
          </cell>
          <cell r="G484" t="str">
            <v>Khâu nối dây thần kinh ngoại biên</v>
          </cell>
          <cell r="H484" t="str">
            <v>Khâu nối dây thần kinh ngoại biên</v>
          </cell>
          <cell r="I484" t="str">
            <v>Khâu nối dây thần kinh ngoại biên</v>
          </cell>
          <cell r="J484" t="str">
            <v>B</v>
          </cell>
          <cell r="K484" t="str">
            <v>P1</v>
          </cell>
          <cell r="L484">
            <v>582</v>
          </cell>
          <cell r="M484">
            <v>582</v>
          </cell>
          <cell r="N484" t="str">
            <v>Phẫu thuật nối dây thần kinh (tính 1 dây)</v>
          </cell>
          <cell r="O484">
            <v>1518768.77698412</v>
          </cell>
          <cell r="P484">
            <v>914086.95652173902</v>
          </cell>
          <cell r="Q484">
            <v>2433000</v>
          </cell>
          <cell r="R484">
            <v>1188313.0434782607</v>
          </cell>
          <cell r="S484">
            <v>0</v>
          </cell>
          <cell r="T484">
            <v>2707081.8204623805</v>
          </cell>
          <cell r="U484">
            <v>2707000</v>
          </cell>
          <cell r="V484">
            <v>2707000</v>
          </cell>
        </row>
        <row r="485">
          <cell r="C485" t="str">
            <v>03.3805.0572</v>
          </cell>
          <cell r="D485" t="str">
            <v>37.8D05.0572</v>
          </cell>
          <cell r="E485" t="str">
            <v>3.3805</v>
          </cell>
          <cell r="F485" t="str">
            <v>Khâu nối thần kinh</v>
          </cell>
          <cell r="G485" t="str">
            <v>Khâu nối thần kinh</v>
          </cell>
          <cell r="H485" t="str">
            <v>Khâu nối thần kinh</v>
          </cell>
          <cell r="I485" t="str">
            <v>Khâu nối thần kinh</v>
          </cell>
          <cell r="J485" t="str">
            <v>B</v>
          </cell>
          <cell r="K485" t="str">
            <v>P1</v>
          </cell>
          <cell r="L485">
            <v>582</v>
          </cell>
          <cell r="M485">
            <v>582</v>
          </cell>
          <cell r="N485" t="str">
            <v>Phẫu thuật nối dây thần kinh (tính 1 dây)</v>
          </cell>
          <cell r="O485">
            <v>1518768.77698412</v>
          </cell>
          <cell r="P485">
            <v>914086.95652173902</v>
          </cell>
          <cell r="Q485">
            <v>2433000</v>
          </cell>
          <cell r="R485">
            <v>1188313.0434782607</v>
          </cell>
          <cell r="S485">
            <v>0</v>
          </cell>
          <cell r="T485">
            <v>2707081.8204623805</v>
          </cell>
          <cell r="U485">
            <v>2707000</v>
          </cell>
          <cell r="V485">
            <v>2707000</v>
          </cell>
        </row>
        <row r="486">
          <cell r="C486" t="str">
            <v>03.3806.0572</v>
          </cell>
          <cell r="D486" t="str">
            <v>37.8D05.0572</v>
          </cell>
          <cell r="E486" t="str">
            <v>3.3806</v>
          </cell>
          <cell r="F486" t="str">
            <v>Gỡ dính thần kinh</v>
          </cell>
          <cell r="G486" t="str">
            <v>Gỡ dính thần kinh</v>
          </cell>
          <cell r="H486" t="str">
            <v>Gỡ dính thần kinh</v>
          </cell>
          <cell r="I486" t="str">
            <v>Gỡ dính thần kinh</v>
          </cell>
          <cell r="J486" t="str">
            <v>B</v>
          </cell>
          <cell r="K486" t="str">
            <v>P1</v>
          </cell>
          <cell r="L486">
            <v>582</v>
          </cell>
          <cell r="M486">
            <v>582</v>
          </cell>
          <cell r="N486" t="str">
            <v>Phẫu thuật nối dây thần kinh (tính 1 dây)</v>
          </cell>
          <cell r="O486">
            <v>1518768.77698412</v>
          </cell>
          <cell r="P486">
            <v>914086.95652173902</v>
          </cell>
          <cell r="Q486">
            <v>2433000</v>
          </cell>
          <cell r="R486">
            <v>1188313.0434782607</v>
          </cell>
          <cell r="S486">
            <v>0</v>
          </cell>
          <cell r="T486">
            <v>2707081.8204623805</v>
          </cell>
          <cell r="U486">
            <v>2707000</v>
          </cell>
          <cell r="V486">
            <v>2707000</v>
          </cell>
        </row>
        <row r="487">
          <cell r="C487" t="str">
            <v>10.0887.0572</v>
          </cell>
          <cell r="D487" t="str">
            <v>37.8D05.0572</v>
          </cell>
          <cell r="E487" t="str">
            <v>10.887</v>
          </cell>
          <cell r="F487" t="str">
            <v>Phẫu thuật điều trị tổn thương đám rối thần kinh cánh tay</v>
          </cell>
          <cell r="G487" t="str">
            <v>Phẫu thuật điều trị tổn thương đám rối thần kinh cánh tay</v>
          </cell>
          <cell r="H487" t="str">
            <v>Phẫu thuật điều trị tổn thương đám rối thần kinh cánh tay</v>
          </cell>
          <cell r="I487" t="str">
            <v>Phẫu thuật điều trị tổn thương đám rối thần kinh cánh tay</v>
          </cell>
          <cell r="J487" t="str">
            <v>A</v>
          </cell>
          <cell r="K487" t="str">
            <v>PDB</v>
          </cell>
          <cell r="L487">
            <v>582</v>
          </cell>
          <cell r="M487">
            <v>582</v>
          </cell>
          <cell r="N487" t="str">
            <v>Phẫu thuật nối dây thần kinh (tính 1 dây)</v>
          </cell>
          <cell r="O487">
            <v>1518768.77698412</v>
          </cell>
          <cell r="P487">
            <v>914086.95652173902</v>
          </cell>
          <cell r="Q487">
            <v>2433000</v>
          </cell>
          <cell r="R487">
            <v>1188313.0434782607</v>
          </cell>
          <cell r="S487">
            <v>0</v>
          </cell>
          <cell r="T487">
            <v>2707081.8204623805</v>
          </cell>
          <cell r="U487">
            <v>2707000</v>
          </cell>
          <cell r="V487">
            <v>2707000</v>
          </cell>
        </row>
        <row r="488">
          <cell r="C488" t="str">
            <v>10.0966.0572</v>
          </cell>
          <cell r="D488" t="str">
            <v>37.8D05.0572</v>
          </cell>
          <cell r="E488" t="str">
            <v>10.966</v>
          </cell>
          <cell r="F488" t="str">
            <v>Phẫu thuật nối thần kinh (1 dây)</v>
          </cell>
          <cell r="G488" t="str">
            <v>Phẫu thuật nối thần kinh (1 dây)</v>
          </cell>
          <cell r="H488" t="str">
            <v>Phẫu thuật nối thần kinh (1 dây)</v>
          </cell>
          <cell r="I488" t="str">
            <v>Phẫu thuật nối thần kinh (1 dây)</v>
          </cell>
          <cell r="J488" t="str">
            <v>A</v>
          </cell>
          <cell r="K488" t="str">
            <v>P2</v>
          </cell>
          <cell r="L488">
            <v>582</v>
          </cell>
          <cell r="M488">
            <v>582</v>
          </cell>
          <cell r="N488" t="str">
            <v>Phẫu thuật nối dây thần kinh (tính 1 dây)</v>
          </cell>
          <cell r="O488">
            <v>1518768.77698412</v>
          </cell>
          <cell r="P488">
            <v>914086.95652173902</v>
          </cell>
          <cell r="Q488">
            <v>2433000</v>
          </cell>
          <cell r="R488">
            <v>1188313.0434782607</v>
          </cell>
          <cell r="S488">
            <v>0</v>
          </cell>
          <cell r="T488">
            <v>2707081.8204623805</v>
          </cell>
          <cell r="U488">
            <v>2707000</v>
          </cell>
          <cell r="V488">
            <v>2707000</v>
          </cell>
        </row>
        <row r="489">
          <cell r="C489" t="str">
            <v>03.3807.0574</v>
          </cell>
          <cell r="D489" t="str">
            <v>37.8D05.0574</v>
          </cell>
          <cell r="E489" t="str">
            <v>3.3807</v>
          </cell>
          <cell r="F489" t="str">
            <v>Vá da dày toàn bộ, diện tích bằng và trên 10 cm²</v>
          </cell>
          <cell r="G489" t="str">
            <v>Vá da dày toàn bộ, diện tích bằng và trên 10 cm²</v>
          </cell>
          <cell r="H489" t="str">
            <v>Vá da dày toàn bộ, diện tích bằng và trên 10 cm²</v>
          </cell>
          <cell r="I489" t="str">
            <v>Vá da dày toàn bộ, diện tích bằng và trên 10cm²</v>
          </cell>
          <cell r="J489" t="str">
            <v>B</v>
          </cell>
          <cell r="K489" t="str">
            <v>P2</v>
          </cell>
          <cell r="L489">
            <v>584</v>
          </cell>
          <cell r="M489">
            <v>584</v>
          </cell>
          <cell r="N489" t="str">
            <v>Phẫu thuật vá da lớn diện tích ≥10 cm2</v>
          </cell>
          <cell r="O489">
            <v>2668300.4963629302</v>
          </cell>
          <cell r="P489">
            <v>997043.47826086998</v>
          </cell>
          <cell r="Q489">
            <v>3665000</v>
          </cell>
          <cell r="R489">
            <v>1296156.5217391308</v>
          </cell>
          <cell r="S489">
            <v>0</v>
          </cell>
          <cell r="T489">
            <v>3964457.018102061</v>
          </cell>
          <cell r="U489">
            <v>3964400</v>
          </cell>
          <cell r="V489">
            <v>3964400</v>
          </cell>
        </row>
        <row r="490">
          <cell r="C490" t="str">
            <v>07.0221.0574</v>
          </cell>
          <cell r="D490" t="str">
            <v>37.8D05.0574</v>
          </cell>
          <cell r="E490" t="str">
            <v>7.221</v>
          </cell>
          <cell r="F490" t="str">
            <v>Ghép da tự thân bằng mảnh da tròn nhỏ</v>
          </cell>
          <cell r="G490" t="str">
            <v>Ghép da tự thân bằng mảnh da tròn nhỏ</v>
          </cell>
          <cell r="H490" t="str">
            <v>Ghép da tự thân bằng mảnh da tròn nhỏ</v>
          </cell>
          <cell r="I490" t="str">
            <v>Ghép da tự thân bằng mảnh da tròn nhỏ &lt;5mm trên người bệnh đái tháo đường</v>
          </cell>
          <cell r="J490" t="str">
            <v>B</v>
          </cell>
          <cell r="K490" t="str">
            <v>P2</v>
          </cell>
          <cell r="L490">
            <v>584</v>
          </cell>
          <cell r="M490">
            <v>584</v>
          </cell>
          <cell r="N490" t="str">
            <v>Phẫu thuật vá da lớn diện tích ≥10 cm2</v>
          </cell>
          <cell r="O490">
            <v>2668300.4963629302</v>
          </cell>
          <cell r="P490">
            <v>997043.47826086998</v>
          </cell>
          <cell r="Q490">
            <v>3665000</v>
          </cell>
          <cell r="R490">
            <v>1296156.5217391308</v>
          </cell>
          <cell r="S490">
            <v>0</v>
          </cell>
          <cell r="T490">
            <v>3964457.018102061</v>
          </cell>
          <cell r="U490">
            <v>3964400</v>
          </cell>
          <cell r="V490">
            <v>3964400</v>
          </cell>
        </row>
        <row r="491">
          <cell r="C491" t="str">
            <v>07.0223.0574</v>
          </cell>
          <cell r="D491" t="str">
            <v>37.8D05.0574</v>
          </cell>
          <cell r="E491" t="str">
            <v>7.223</v>
          </cell>
          <cell r="F491" t="str">
            <v>Ghép da tự thân bằng mảnh da mắt lưới trên người bệnh đái tháo đường</v>
          </cell>
          <cell r="G491" t="str">
            <v>Ghép da tự thân bằng mảnh da mắt lưới trên người bệnh đái tháo đường</v>
          </cell>
          <cell r="H491" t="str">
            <v>Ghép da tự thân bằng mảnh da mắt lưới trên người bệnh đái tháo đường</v>
          </cell>
          <cell r="I491" t="str">
            <v>Ghép da tự thân bằng mảnh da mắt lưới trên người bệnh đái tháo đường</v>
          </cell>
          <cell r="J491" t="str">
            <v>B</v>
          </cell>
          <cell r="K491" t="str">
            <v>P2</v>
          </cell>
          <cell r="L491">
            <v>584</v>
          </cell>
          <cell r="M491">
            <v>584</v>
          </cell>
          <cell r="N491" t="str">
            <v>Phẫu thuật vá da lớn diện tích ≥10 cm2</v>
          </cell>
          <cell r="O491">
            <v>2668300.4963629302</v>
          </cell>
          <cell r="P491">
            <v>997043.47826086998</v>
          </cell>
          <cell r="Q491">
            <v>3665000</v>
          </cell>
          <cell r="R491">
            <v>1296156.5217391308</v>
          </cell>
          <cell r="S491">
            <v>0</v>
          </cell>
          <cell r="T491">
            <v>3964457.018102061</v>
          </cell>
          <cell r="U491">
            <v>3964400</v>
          </cell>
          <cell r="V491">
            <v>3964400</v>
          </cell>
        </row>
        <row r="492">
          <cell r="C492" t="str">
            <v>07.0224.0574</v>
          </cell>
          <cell r="D492" t="str">
            <v>37.8D05.0574</v>
          </cell>
          <cell r="E492" t="str">
            <v>7.224</v>
          </cell>
          <cell r="F492" t="str">
            <v>Ghép da tự thân bằng các mảnh da lớn, dày toàn lớp da trên người bệnh đái tháo đường</v>
          </cell>
          <cell r="G492" t="str">
            <v xml:space="preserve">Ghép da tự thân bằng các mảnh da lớn, dày toàn lớp da trên người bệnh đái tháo đường </v>
          </cell>
          <cell r="H492" t="str">
            <v>Ghép da tự thân bằng các mảnh da lớn, dày toàn lớp da trên người bệnh đái tháo đường</v>
          </cell>
          <cell r="I492" t="str">
            <v>Ghép da tự thân bằng các mảnh da lớn, dày toàn lớp da trên người bệnh đái tháo đường</v>
          </cell>
          <cell r="J492" t="str">
            <v>B</v>
          </cell>
          <cell r="K492" t="str">
            <v>P1</v>
          </cell>
          <cell r="L492">
            <v>584</v>
          </cell>
          <cell r="M492">
            <v>584</v>
          </cell>
          <cell r="N492" t="str">
            <v>Phẫu thuật vá da lớn diện tích ≥10 cm2</v>
          </cell>
          <cell r="O492">
            <v>2668300.4963629302</v>
          </cell>
          <cell r="P492">
            <v>997043.47826086998</v>
          </cell>
          <cell r="Q492">
            <v>3665000</v>
          </cell>
          <cell r="R492">
            <v>1296156.5217391308</v>
          </cell>
          <cell r="S492">
            <v>0</v>
          </cell>
          <cell r="T492">
            <v>3964457.018102061</v>
          </cell>
          <cell r="U492">
            <v>3964400</v>
          </cell>
          <cell r="V492">
            <v>3964400</v>
          </cell>
        </row>
        <row r="493">
          <cell r="C493" t="str">
            <v>10.0962.0574</v>
          </cell>
          <cell r="D493" t="str">
            <v>37.8D05.0574</v>
          </cell>
          <cell r="E493" t="str">
            <v>10.962</v>
          </cell>
          <cell r="F493" t="str">
            <v>Phẫu thuật vá da diện tích &gt;10 cm²</v>
          </cell>
          <cell r="G493" t="str">
            <v>Phẫu thuật vá da diện tích &gt;10 cm²</v>
          </cell>
          <cell r="H493" t="str">
            <v>Phẫu thuật vá da diện tích &gt;10 cm²</v>
          </cell>
          <cell r="I493" t="str">
            <v>Phẫu thuật vá da diện tích &gt;10cm²</v>
          </cell>
          <cell r="J493" t="str">
            <v>B</v>
          </cell>
          <cell r="K493" t="str">
            <v>P1</v>
          </cell>
          <cell r="L493">
            <v>584</v>
          </cell>
          <cell r="M493">
            <v>584</v>
          </cell>
          <cell r="N493" t="str">
            <v>Phẫu thuật vá da lớn diện tích ≥10 cm2</v>
          </cell>
          <cell r="O493">
            <v>2668300.4963629302</v>
          </cell>
          <cell r="P493">
            <v>997043.47826086998</v>
          </cell>
          <cell r="Q493">
            <v>3665000</v>
          </cell>
          <cell r="R493">
            <v>1296156.5217391308</v>
          </cell>
          <cell r="S493">
            <v>0</v>
          </cell>
          <cell r="T493">
            <v>3964457.018102061</v>
          </cell>
          <cell r="U493">
            <v>3964400</v>
          </cell>
          <cell r="V493">
            <v>3964400</v>
          </cell>
        </row>
        <row r="494">
          <cell r="C494" t="str">
            <v>28.0008.0574</v>
          </cell>
          <cell r="D494" t="str">
            <v>37.8D05.0574</v>
          </cell>
          <cell r="E494" t="str">
            <v>28.8</v>
          </cell>
          <cell r="F494" t="str">
            <v>Phẫu thuật điều trị da đầu đứt rời không sử dụng kỹ thuật vi phẫu</v>
          </cell>
          <cell r="G494" t="str">
            <v>Phẫu thuật điều trị da đầu đứt rời không sử dụng kỹ thuật vi phẫu [diện tích ≥10 cm2]</v>
          </cell>
          <cell r="H494" t="str">
            <v>Phẫu thuật điều trị da đầu đứt rời không sử dụng kỹ thuật vi phẫu</v>
          </cell>
          <cell r="I494" t="str">
            <v>Phẫu thuật điều trị da đầu đứt rời không sử dụng kỹ thuật vi phẫu</v>
          </cell>
          <cell r="J494" t="str">
            <v>C</v>
          </cell>
          <cell r="K494" t="str">
            <v>PDB</v>
          </cell>
          <cell r="L494">
            <v>584</v>
          </cell>
          <cell r="M494">
            <v>584</v>
          </cell>
          <cell r="N494" t="str">
            <v>Phẫu thuật vá da lớn diện tích ≥10 cm2</v>
          </cell>
          <cell r="O494">
            <v>2668300.4963629302</v>
          </cell>
          <cell r="P494">
            <v>997043.47826086998</v>
          </cell>
          <cell r="Q494">
            <v>3665000</v>
          </cell>
          <cell r="R494">
            <v>1296156.5217391308</v>
          </cell>
          <cell r="S494">
            <v>0</v>
          </cell>
          <cell r="T494">
            <v>3964457.018102061</v>
          </cell>
          <cell r="U494">
            <v>3964400</v>
          </cell>
          <cell r="V494">
            <v>3964400</v>
          </cell>
        </row>
        <row r="495">
          <cell r="C495" t="str">
            <v>28.0013.0574</v>
          </cell>
          <cell r="D495" t="str">
            <v>37.8D05.0574</v>
          </cell>
          <cell r="E495" t="str">
            <v>28.13</v>
          </cell>
          <cell r="F495" t="str">
            <v>Tạo hình khuyết da đầu bằng ghép da mỏng</v>
          </cell>
          <cell r="G495" t="str">
            <v>Tạo hình khuyết da đầu bằng ghép da mỏng [diện tích ≥10 cm2]</v>
          </cell>
          <cell r="H495" t="str">
            <v>Tạo hình khuyết da đầu bằng ghép da mỏng</v>
          </cell>
          <cell r="I495" t="str">
            <v>Tạo hình khuyết da đầu bằng ghép da mỏng</v>
          </cell>
          <cell r="J495" t="str">
            <v>C</v>
          </cell>
          <cell r="K495" t="str">
            <v>P2</v>
          </cell>
          <cell r="L495">
            <v>584</v>
          </cell>
          <cell r="M495">
            <v>584</v>
          </cell>
          <cell r="N495" t="str">
            <v>Phẫu thuật vá da lớn diện tích ≥10 cm2</v>
          </cell>
          <cell r="O495">
            <v>2668300.4963629302</v>
          </cell>
          <cell r="P495">
            <v>997043.47826086998</v>
          </cell>
          <cell r="Q495">
            <v>3665000</v>
          </cell>
          <cell r="R495">
            <v>1296156.5217391308</v>
          </cell>
          <cell r="S495">
            <v>0</v>
          </cell>
          <cell r="T495">
            <v>3964457.018102061</v>
          </cell>
          <cell r="U495">
            <v>3964400</v>
          </cell>
          <cell r="V495">
            <v>3964400</v>
          </cell>
        </row>
        <row r="496">
          <cell r="C496" t="str">
            <v>28.0014.0574</v>
          </cell>
          <cell r="D496" t="str">
            <v>37.8D05.0574</v>
          </cell>
          <cell r="E496" t="str">
            <v>28.14</v>
          </cell>
          <cell r="F496" t="str">
            <v>Tạo hình khuyết da đầu bằng ghép da dày</v>
          </cell>
          <cell r="G496" t="str">
            <v>Tạo hình khuyết da đầu bằng ghép da dày [diện tích ≥10 cm2]</v>
          </cell>
          <cell r="H496" t="str">
            <v>Tạo hình khuyết da đầu bằng ghép da dày</v>
          </cell>
          <cell r="I496" t="str">
            <v>Tạo hình khuyết da đầu bằng ghép da dày</v>
          </cell>
          <cell r="J496" t="str">
            <v>C</v>
          </cell>
          <cell r="K496" t="str">
            <v>P2</v>
          </cell>
          <cell r="L496">
            <v>584</v>
          </cell>
          <cell r="M496">
            <v>584</v>
          </cell>
          <cell r="N496" t="str">
            <v>Phẫu thuật vá da lớn diện tích ≥10 cm2</v>
          </cell>
          <cell r="O496">
            <v>2668300.4963629302</v>
          </cell>
          <cell r="P496">
            <v>997043.47826086998</v>
          </cell>
          <cell r="Q496">
            <v>3665000</v>
          </cell>
          <cell r="R496">
            <v>1296156.5217391308</v>
          </cell>
          <cell r="S496">
            <v>0</v>
          </cell>
          <cell r="T496">
            <v>3964457.018102061</v>
          </cell>
          <cell r="U496">
            <v>3964400</v>
          </cell>
          <cell r="V496">
            <v>3964400</v>
          </cell>
        </row>
        <row r="497">
          <cell r="C497" t="str">
            <v>28.0287.0574</v>
          </cell>
          <cell r="D497" t="str">
            <v>37.8D05.0574</v>
          </cell>
          <cell r="E497" t="str">
            <v>28.287</v>
          </cell>
          <cell r="F497" t="str">
            <v>Phẫu thuật ghép mảnh da dương vật bị lột găng</v>
          </cell>
          <cell r="G497" t="str">
            <v>Phẫu thuật ghép mảnh da dương vật bị lột găng</v>
          </cell>
          <cell r="H497" t="str">
            <v>Phẫu thuật ghép mảnh da dương vật bị lột găng</v>
          </cell>
          <cell r="I497" t="str">
            <v>Phẫu thuật ghép mảnh da dương vật bị lột găng</v>
          </cell>
          <cell r="J497" t="str">
            <v>B</v>
          </cell>
          <cell r="K497" t="str">
            <v>P1</v>
          </cell>
          <cell r="L497">
            <v>584</v>
          </cell>
          <cell r="M497">
            <v>584</v>
          </cell>
          <cell r="N497" t="str">
            <v>Phẫu thuật vá da lớn diện tích ≥10 cm2</v>
          </cell>
          <cell r="O497">
            <v>2668300.4963629302</v>
          </cell>
          <cell r="P497">
            <v>997043.47826086998</v>
          </cell>
          <cell r="Q497">
            <v>3665000</v>
          </cell>
          <cell r="R497">
            <v>1296156.5217391308</v>
          </cell>
          <cell r="S497">
            <v>0</v>
          </cell>
          <cell r="T497">
            <v>3964457.018102061</v>
          </cell>
          <cell r="U497">
            <v>3964400</v>
          </cell>
          <cell r="V497">
            <v>3964400</v>
          </cell>
        </row>
        <row r="498">
          <cell r="C498" t="str">
            <v>28.0304.0574</v>
          </cell>
          <cell r="D498" t="str">
            <v>37.8D05.0574</v>
          </cell>
          <cell r="E498" t="str">
            <v>28.304</v>
          </cell>
          <cell r="F498" t="str">
            <v>Phẫu thuật tạo hình dị tật ngắn âm đạo bằng ghép da tự thân</v>
          </cell>
          <cell r="G498" t="str">
            <v>Phẫu thuật tạo hình dị tật ngắn âm đạo bằng ghép da tự thân</v>
          </cell>
          <cell r="H498" t="str">
            <v>Phẫu thuật tạo hình dị tật ngắn âm đạo bằng ghép da tự thân</v>
          </cell>
          <cell r="I498" t="str">
            <v>Phẫu thuật tạo hình dị tật ngắn âm đạo bằng ghép da tự thân</v>
          </cell>
          <cell r="J498" t="str">
            <v>B</v>
          </cell>
          <cell r="K498" t="str">
            <v>P2</v>
          </cell>
          <cell r="L498">
            <v>584</v>
          </cell>
          <cell r="M498">
            <v>584</v>
          </cell>
          <cell r="N498" t="str">
            <v>Phẫu thuật vá da lớn diện tích ≥10 cm2</v>
          </cell>
          <cell r="O498">
            <v>2668300.4963629302</v>
          </cell>
          <cell r="P498">
            <v>997043.47826086998</v>
          </cell>
          <cell r="Q498">
            <v>3665000</v>
          </cell>
          <cell r="R498">
            <v>1296156.5217391308</v>
          </cell>
          <cell r="S498">
            <v>0</v>
          </cell>
          <cell r="T498">
            <v>3964457.018102061</v>
          </cell>
          <cell r="U498">
            <v>3964400</v>
          </cell>
          <cell r="V498">
            <v>3964400</v>
          </cell>
        </row>
        <row r="499">
          <cell r="C499" t="str">
            <v>28.0305.0574</v>
          </cell>
          <cell r="D499" t="str">
            <v>37.8D05.0574</v>
          </cell>
          <cell r="E499" t="str">
            <v>28.305</v>
          </cell>
          <cell r="F499" t="str">
            <v>Phẫu thuật tạo hình dị tật ngắn âm đạo bằng vạt có cuống mạch nuôi</v>
          </cell>
          <cell r="G499" t="str">
            <v>Phẫu thuật tạo hình dị tật ngắn âm đạo bằng vạt có cuống mạch nuôi</v>
          </cell>
          <cell r="H499" t="str">
            <v>Phẫu thuật tạo hình dị tật ngắn âm đạo bằng vạt có cuống mạch nuôi</v>
          </cell>
          <cell r="I499" t="str">
            <v>Phẫu thuật tạo hình dị tật ngắn âm đạo bằng vạt có cuống mạch nuôi</v>
          </cell>
          <cell r="J499" t="str">
            <v>B</v>
          </cell>
          <cell r="K499" t="str">
            <v>P1</v>
          </cell>
          <cell r="L499">
            <v>584</v>
          </cell>
          <cell r="M499">
            <v>584</v>
          </cell>
          <cell r="N499" t="str">
            <v>Phẫu thuật vá da lớn diện tích ≥10 cm2</v>
          </cell>
          <cell r="O499">
            <v>2668300.4963629302</v>
          </cell>
          <cell r="P499">
            <v>997043.47826086998</v>
          </cell>
          <cell r="Q499">
            <v>3665000</v>
          </cell>
          <cell r="R499">
            <v>1296156.5217391308</v>
          </cell>
          <cell r="S499">
            <v>0</v>
          </cell>
          <cell r="T499">
            <v>3964457.018102061</v>
          </cell>
          <cell r="U499">
            <v>3964400</v>
          </cell>
          <cell r="V499">
            <v>3964400</v>
          </cell>
        </row>
        <row r="500">
          <cell r="C500" t="str">
            <v>28.0373.0574</v>
          </cell>
          <cell r="D500" t="str">
            <v>37.8D05.0574</v>
          </cell>
          <cell r="E500" t="str">
            <v>28.373</v>
          </cell>
          <cell r="F500" t="str">
            <v>Phẫu thuật sửa sẹo co ngón tay bằng ghép da tự thân</v>
          </cell>
          <cell r="G500" t="str">
            <v>Phẫu thuật sửa sẹo co ngón tay bằng ghép da tự thân</v>
          </cell>
          <cell r="H500" t="str">
            <v>Phẫu thuật sửa sẹo co ngón tay bằng ghép da tự thân</v>
          </cell>
          <cell r="I500" t="str">
            <v>Phẫu thuật sửa sẹo co ngón tay bằng ghép da tự thân</v>
          </cell>
          <cell r="J500" t="str">
            <v>B</v>
          </cell>
          <cell r="K500" t="str">
            <v>P2</v>
          </cell>
          <cell r="L500">
            <v>584</v>
          </cell>
          <cell r="M500">
            <v>584</v>
          </cell>
          <cell r="N500" t="str">
            <v>Phẫu thuật vá da lớn diện tích ≥10 cm2</v>
          </cell>
          <cell r="O500">
            <v>2668300.4963629302</v>
          </cell>
          <cell r="P500">
            <v>997043.47826086998</v>
          </cell>
          <cell r="Q500">
            <v>3665000</v>
          </cell>
          <cell r="R500">
            <v>1296156.5217391308</v>
          </cell>
          <cell r="S500">
            <v>0</v>
          </cell>
          <cell r="T500">
            <v>3964457.018102061</v>
          </cell>
          <cell r="U500">
            <v>3964400</v>
          </cell>
          <cell r="V500">
            <v>3964400</v>
          </cell>
        </row>
        <row r="501">
          <cell r="C501" t="str">
            <v>28.0385.0574</v>
          </cell>
          <cell r="D501" t="str">
            <v>37.8D05.0574</v>
          </cell>
          <cell r="E501" t="str">
            <v>28.385</v>
          </cell>
          <cell r="F501" t="str">
            <v>Phẫu thuật tạo hình các khuyết da vùng đùi bằng ghép da tự thân</v>
          </cell>
          <cell r="G501" t="str">
            <v>Phẫu thuật tạo hình các khuyết da vùng đùi bằng ghép da tự thân</v>
          </cell>
          <cell r="H501" t="str">
            <v>Phẫu thuật tạo hình các khuyết da vùng đùi bằng ghép da tự thân</v>
          </cell>
          <cell r="I501" t="str">
            <v>Phẫu thuật tạo hình các khuyết da vùng đùi bằng ghép da tự thân</v>
          </cell>
          <cell r="J501" t="str">
            <v>B</v>
          </cell>
          <cell r="K501" t="str">
            <v>P2</v>
          </cell>
          <cell r="L501">
            <v>584</v>
          </cell>
          <cell r="M501">
            <v>584</v>
          </cell>
          <cell r="N501" t="str">
            <v>Phẫu thuật vá da lớn diện tích ≥10 cm2</v>
          </cell>
          <cell r="O501">
            <v>2668300.4963629302</v>
          </cell>
          <cell r="P501">
            <v>997043.47826086998</v>
          </cell>
          <cell r="Q501">
            <v>3665000</v>
          </cell>
          <cell r="R501">
            <v>1296156.5217391308</v>
          </cell>
          <cell r="S501">
            <v>0</v>
          </cell>
          <cell r="T501">
            <v>3964457.018102061</v>
          </cell>
          <cell r="U501">
            <v>3964400</v>
          </cell>
          <cell r="V501">
            <v>3964400</v>
          </cell>
        </row>
        <row r="502">
          <cell r="C502" t="str">
            <v>28.0386.0574</v>
          </cell>
          <cell r="D502" t="str">
            <v>37.8D05.0574</v>
          </cell>
          <cell r="E502" t="str">
            <v>28.386</v>
          </cell>
          <cell r="F502" t="str">
            <v>Phẫu thuật tạo hình các khuyết da vùng khoeo bằng ghép da tự thân</v>
          </cell>
          <cell r="G502" t="str">
            <v>Phẫu thuật tạo hình các khuyết da vùng khoeo bằng ghép da tự thân</v>
          </cell>
          <cell r="H502" t="str">
            <v>Phẫu thuật tạo hình các khuyết da vùng khoeo bằng ghép da tự thân</v>
          </cell>
          <cell r="I502" t="str">
            <v>Phẫu thuật tạo hình các khuyết da vùng khoeo bằng ghép da tự thân</v>
          </cell>
          <cell r="J502" t="str">
            <v>B</v>
          </cell>
          <cell r="K502" t="str">
            <v>P2</v>
          </cell>
          <cell r="L502">
            <v>584</v>
          </cell>
          <cell r="M502">
            <v>584</v>
          </cell>
          <cell r="N502" t="str">
            <v>Phẫu thuật vá da lớn diện tích ≥10 cm2</v>
          </cell>
          <cell r="O502">
            <v>2668300.4963629302</v>
          </cell>
          <cell r="P502">
            <v>997043.47826086998</v>
          </cell>
          <cell r="Q502">
            <v>3665000</v>
          </cell>
          <cell r="R502">
            <v>1296156.5217391308</v>
          </cell>
          <cell r="S502">
            <v>0</v>
          </cell>
          <cell r="T502">
            <v>3964457.018102061</v>
          </cell>
          <cell r="U502">
            <v>3964400</v>
          </cell>
          <cell r="V502">
            <v>3964400</v>
          </cell>
        </row>
        <row r="503">
          <cell r="C503" t="str">
            <v>28.0387.0574</v>
          </cell>
          <cell r="D503" t="str">
            <v>37.8D05.0574</v>
          </cell>
          <cell r="E503" t="str">
            <v>28.387</v>
          </cell>
          <cell r="F503" t="str">
            <v>Phẫu thuật tạo hình các khuyết da vùng cẳng bằng ghép da tự thân</v>
          </cell>
          <cell r="G503" t="str">
            <v>Phẫu thuật tạo hình các khuyết da vùng cẳng bằng ghép da tự thân</v>
          </cell>
          <cell r="H503" t="str">
            <v>Phẫu thuật tạo hình các khuyết da vùng cẳng bằng ghép da tự thân</v>
          </cell>
          <cell r="I503" t="str">
            <v>Phẫu thuật tạo hình các khuyết da vùng cẳng bằng ghép da tự thân</v>
          </cell>
          <cell r="J503" t="str">
            <v>B</v>
          </cell>
          <cell r="K503" t="str">
            <v>P2</v>
          </cell>
          <cell r="L503">
            <v>584</v>
          </cell>
          <cell r="M503">
            <v>584</v>
          </cell>
          <cell r="N503" t="str">
            <v>Phẫu thuật vá da lớn diện tích ≥10 cm2</v>
          </cell>
          <cell r="O503">
            <v>2668300.4963629302</v>
          </cell>
          <cell r="P503">
            <v>997043.47826086998</v>
          </cell>
          <cell r="Q503">
            <v>3665000</v>
          </cell>
          <cell r="R503">
            <v>1296156.5217391308</v>
          </cell>
          <cell r="S503">
            <v>0</v>
          </cell>
          <cell r="T503">
            <v>3964457.018102061</v>
          </cell>
          <cell r="U503">
            <v>3964400</v>
          </cell>
          <cell r="V503">
            <v>3964400</v>
          </cell>
        </row>
        <row r="504">
          <cell r="C504" t="str">
            <v>03.1615.0575</v>
          </cell>
          <cell r="D504" t="str">
            <v>37.8D05.0575</v>
          </cell>
          <cell r="E504" t="str">
            <v>3.1615</v>
          </cell>
          <cell r="F504" t="str">
            <v>Ghép da hay vạt da điều trị hở mi do sẹo</v>
          </cell>
          <cell r="G504" t="str">
            <v>Ghép da hay vạt da điều trị hở mi do sẹo</v>
          </cell>
          <cell r="H504" t="str">
            <v>Ghép da hay vạt da điều trị hở mi do sẹo</v>
          </cell>
          <cell r="I504" t="str">
            <v>Ghép da hay vạt da điều trị hở mi do sẹo</v>
          </cell>
          <cell r="J504" t="str">
            <v>B</v>
          </cell>
          <cell r="K504" t="str">
            <v>P1</v>
          </cell>
          <cell r="L504">
            <v>585</v>
          </cell>
          <cell r="M504">
            <v>585</v>
          </cell>
          <cell r="N504" t="str">
            <v>Phẫu thuật vá da nhỏ diện tích &lt; 10 cm2</v>
          </cell>
          <cell r="O504">
            <v>1883685.16095147</v>
          </cell>
          <cell r="P504">
            <v>538434.78260869603</v>
          </cell>
          <cell r="Q504">
            <v>2422000</v>
          </cell>
          <cell r="R504">
            <v>699965.2173913049</v>
          </cell>
          <cell r="S504">
            <v>0</v>
          </cell>
          <cell r="T504">
            <v>2583650.3783427747</v>
          </cell>
          <cell r="U504">
            <v>2583600</v>
          </cell>
          <cell r="V504">
            <v>2583600</v>
          </cell>
        </row>
        <row r="505">
          <cell r="C505" t="str">
            <v>03.3783.0575</v>
          </cell>
          <cell r="D505" t="str">
            <v>37.8D05.0575</v>
          </cell>
          <cell r="E505" t="str">
            <v>3.3783</v>
          </cell>
          <cell r="F505" t="str">
            <v>Phẫu thuật điều trị tách bàn chân (càng cua)</v>
          </cell>
          <cell r="G505" t="str">
            <v>Phẫu thuật điều trị tách bàn chân (càng cua)</v>
          </cell>
          <cell r="H505" t="str">
            <v>Phẫu thuật điều trị tách bàn chân (càng cua)</v>
          </cell>
          <cell r="I505" t="str">
            <v>Phẫu thuật điều trị tách bàn chân (càng cua)</v>
          </cell>
          <cell r="J505" t="str">
            <v>A</v>
          </cell>
          <cell r="K505" t="str">
            <v>P2</v>
          </cell>
          <cell r="L505">
            <v>585</v>
          </cell>
          <cell r="M505">
            <v>585</v>
          </cell>
          <cell r="N505" t="str">
            <v>Phẫu thuật vá da nhỏ diện tích &lt; 10 cm2</v>
          </cell>
          <cell r="O505">
            <v>1883685.16095147</v>
          </cell>
          <cell r="P505">
            <v>538434.78260869603</v>
          </cell>
          <cell r="Q505">
            <v>2422000</v>
          </cell>
          <cell r="R505">
            <v>699965.2173913049</v>
          </cell>
          <cell r="S505">
            <v>0</v>
          </cell>
          <cell r="T505">
            <v>2583650.3783427747</v>
          </cell>
          <cell r="U505">
            <v>2583600</v>
          </cell>
          <cell r="V505">
            <v>2583600</v>
          </cell>
        </row>
        <row r="506">
          <cell r="C506" t="str">
            <v>03.3824.0575</v>
          </cell>
          <cell r="D506" t="str">
            <v>37.8D05.0575</v>
          </cell>
          <cell r="E506" t="str">
            <v>3.3824</v>
          </cell>
          <cell r="F506" t="str">
            <v>Vá da dày toàn bộ, diện tích dưới 10 cm²</v>
          </cell>
          <cell r="G506" t="str">
            <v>Vá da dày toàn bộ, diện tích dưới 10 cm²</v>
          </cell>
          <cell r="H506" t="str">
            <v>Vá da dày toàn bộ, diện tích dưới 10 cm²</v>
          </cell>
          <cell r="I506" t="str">
            <v>Vá da dầy toàn bộ, diện tích dưới 10cm²</v>
          </cell>
          <cell r="J506" t="str">
            <v>C</v>
          </cell>
          <cell r="K506" t="str">
            <v>P2</v>
          </cell>
          <cell r="L506">
            <v>585</v>
          </cell>
          <cell r="M506">
            <v>585</v>
          </cell>
          <cell r="N506" t="str">
            <v>Phẫu thuật vá da nhỏ diện tích &lt; 10 cm2</v>
          </cell>
          <cell r="O506">
            <v>1883685.16095147</v>
          </cell>
          <cell r="P506">
            <v>538434.78260869603</v>
          </cell>
          <cell r="Q506">
            <v>2422000</v>
          </cell>
          <cell r="R506">
            <v>699965.2173913049</v>
          </cell>
          <cell r="S506">
            <v>0</v>
          </cell>
          <cell r="T506">
            <v>2583650.3783427747</v>
          </cell>
          <cell r="U506">
            <v>2583600</v>
          </cell>
          <cell r="V506">
            <v>2583600</v>
          </cell>
        </row>
        <row r="507">
          <cell r="C507" t="str">
            <v>07.0222.0575</v>
          </cell>
          <cell r="D507" t="str">
            <v>37.8D05.0575</v>
          </cell>
          <cell r="E507" t="str">
            <v>7.222</v>
          </cell>
          <cell r="F507" t="str">
            <v>Ghép da tự thân bằng mảnh da dài mỏng trên người bệnh đái tháo đường</v>
          </cell>
          <cell r="G507" t="str">
            <v xml:space="preserve">Ghép da tự thân bằng mảnh da dài mỏng trên người bệnh đái tháo đường </v>
          </cell>
          <cell r="H507" t="str">
            <v>Ghép da tự thân bằng mảnh da dài mỏng trên người bệnh đái tháo đường</v>
          </cell>
          <cell r="I507" t="str">
            <v>Ghép da tự thân bằng mảnh da dài mỏng trên người bệnh đái tháo đường</v>
          </cell>
          <cell r="J507" t="str">
            <v>B</v>
          </cell>
          <cell r="K507" t="str">
            <v>P2</v>
          </cell>
          <cell r="L507">
            <v>585</v>
          </cell>
          <cell r="M507">
            <v>585</v>
          </cell>
          <cell r="N507" t="str">
            <v>Phẫu thuật vá da nhỏ diện tích &lt; 10 cm2</v>
          </cell>
          <cell r="O507">
            <v>1883685.16095147</v>
          </cell>
          <cell r="P507">
            <v>538434.78260869603</v>
          </cell>
          <cell r="Q507">
            <v>2422000</v>
          </cell>
          <cell r="R507">
            <v>699965.2173913049</v>
          </cell>
          <cell r="S507">
            <v>0</v>
          </cell>
          <cell r="T507">
            <v>2583650.3783427747</v>
          </cell>
          <cell r="U507">
            <v>2583600</v>
          </cell>
          <cell r="V507">
            <v>2583600</v>
          </cell>
        </row>
        <row r="508">
          <cell r="C508" t="str">
            <v>10.0850.0575</v>
          </cell>
          <cell r="D508" t="str">
            <v>37.8D05.0575</v>
          </cell>
          <cell r="E508" t="str">
            <v>10.850</v>
          </cell>
          <cell r="F508" t="str">
            <v>Phẫu thuật tạo hình điều trị tật dính ngón tay</v>
          </cell>
          <cell r="G508" t="str">
            <v>Phẫu thuật tạo hình điều trị tật dính ngón tay</v>
          </cell>
          <cell r="H508" t="str">
            <v>Phẫu thuật tạo hình điều trị tật dính ngón tay</v>
          </cell>
          <cell r="I508" t="str">
            <v>Phẫu thuật tạo hình điều trị tật dính ngón tay</v>
          </cell>
          <cell r="J508" t="str">
            <v>B</v>
          </cell>
          <cell r="K508" t="str">
            <v>P1</v>
          </cell>
          <cell r="L508">
            <v>585</v>
          </cell>
          <cell r="M508">
            <v>585</v>
          </cell>
          <cell r="N508" t="str">
            <v>Phẫu thuật vá da nhỏ diện tích &lt; 10 cm2</v>
          </cell>
          <cell r="O508">
            <v>1883685.16095147</v>
          </cell>
          <cell r="P508">
            <v>538434.78260869603</v>
          </cell>
          <cell r="Q508">
            <v>2422000</v>
          </cell>
          <cell r="R508">
            <v>699965.2173913049</v>
          </cell>
          <cell r="S508">
            <v>0</v>
          </cell>
          <cell r="T508">
            <v>2583650.3783427747</v>
          </cell>
          <cell r="U508">
            <v>2583600</v>
          </cell>
          <cell r="V508">
            <v>2583600</v>
          </cell>
        </row>
        <row r="509">
          <cell r="C509" t="str">
            <v>10.0961.0575</v>
          </cell>
          <cell r="D509" t="str">
            <v>37.8D05.0575</v>
          </cell>
          <cell r="E509" t="str">
            <v>10.961</v>
          </cell>
          <cell r="F509" t="str">
            <v>Phẫu thuật vá da diện tích từ 5-10 cm²</v>
          </cell>
          <cell r="G509" t="str">
            <v>Phẫu thuật vá da diện tích từ 5-10 cm²</v>
          </cell>
          <cell r="H509" t="str">
            <v>Phẫu thuật vá da diện tích từ 5-10 cm²</v>
          </cell>
          <cell r="I509" t="str">
            <v>Phẫu thuật vá da diện tích từ 5-10cm²</v>
          </cell>
          <cell r="J509" t="str">
            <v>B</v>
          </cell>
          <cell r="K509" t="str">
            <v>P2</v>
          </cell>
          <cell r="L509">
            <v>585</v>
          </cell>
          <cell r="M509">
            <v>585</v>
          </cell>
          <cell r="N509" t="str">
            <v>Phẫu thuật vá da nhỏ diện tích &lt; 10 cm2</v>
          </cell>
          <cell r="O509">
            <v>1883685.16095147</v>
          </cell>
          <cell r="P509">
            <v>538434.78260869603</v>
          </cell>
          <cell r="Q509">
            <v>2422000</v>
          </cell>
          <cell r="R509">
            <v>699965.2173913049</v>
          </cell>
          <cell r="S509">
            <v>0</v>
          </cell>
          <cell r="T509">
            <v>2583650.3783427747</v>
          </cell>
          <cell r="U509">
            <v>2583600</v>
          </cell>
          <cell r="V509">
            <v>2583600</v>
          </cell>
        </row>
        <row r="510">
          <cell r="C510" t="str">
            <v>14.0129.0575</v>
          </cell>
          <cell r="D510" t="str">
            <v>37.8D05.0575</v>
          </cell>
          <cell r="E510" t="str">
            <v>14.129</v>
          </cell>
          <cell r="F510" t="str">
            <v>Ghép da hay vạt da điều trị hở mi do sẹo</v>
          </cell>
          <cell r="G510" t="str">
            <v>Ghép da hay vạt da điều trị hở mi do sẹo</v>
          </cell>
          <cell r="H510" t="str">
            <v>Ghép da hay vạt da điều trị hở mi do sẹo</v>
          </cell>
          <cell r="I510" t="str">
            <v>Ghép da hay vạt da điều trị hở mi do sẹo</v>
          </cell>
          <cell r="J510" t="str">
            <v>B</v>
          </cell>
          <cell r="K510" t="str">
            <v>P1</v>
          </cell>
          <cell r="L510">
            <v>585</v>
          </cell>
          <cell r="M510">
            <v>585</v>
          </cell>
          <cell r="N510" t="str">
            <v>Phẫu thuật vá da nhỏ diện tích &lt; 10 cm2</v>
          </cell>
          <cell r="O510">
            <v>1883685.16095147</v>
          </cell>
          <cell r="P510">
            <v>538434.78260869603</v>
          </cell>
          <cell r="Q510">
            <v>2422000</v>
          </cell>
          <cell r="R510">
            <v>699965.2173913049</v>
          </cell>
          <cell r="S510">
            <v>0</v>
          </cell>
          <cell r="T510">
            <v>2583650.3783427747</v>
          </cell>
          <cell r="U510">
            <v>2583600</v>
          </cell>
          <cell r="V510">
            <v>2583600</v>
          </cell>
        </row>
        <row r="511">
          <cell r="C511" t="str">
            <v>28.0008.0575</v>
          </cell>
          <cell r="D511" t="str">
            <v>37.8D05.0575</v>
          </cell>
          <cell r="E511" t="str">
            <v>28.8</v>
          </cell>
          <cell r="F511" t="str">
            <v>Phẫu thuật điều trị da đầu đứt rời không sử dụng kỹ thuật vi phẫu</v>
          </cell>
          <cell r="G511" t="str">
            <v>Phẫu thuật điều trị da đầu đứt rời không sử dụng kỹ thuật vi phẫu [diện tích ≥10 cm2]</v>
          </cell>
          <cell r="H511" t="str">
            <v>Phẫu thuật điều trị da đầu đứt rời không sử dụng kỹ thuật vi phẫu</v>
          </cell>
          <cell r="I511" t="str">
            <v>Phẫu thuật điều trị da đầu đứt rời không sử dụng kỹ thuật vi phẫu</v>
          </cell>
          <cell r="J511" t="str">
            <v>C</v>
          </cell>
          <cell r="K511" t="str">
            <v>PDB</v>
          </cell>
          <cell r="L511">
            <v>585</v>
          </cell>
          <cell r="M511">
            <v>585</v>
          </cell>
          <cell r="N511" t="str">
            <v>Phẫu thuật vá da nhỏ diện tích &lt; 10 cm2</v>
          </cell>
          <cell r="O511">
            <v>1883685.16095147</v>
          </cell>
          <cell r="P511">
            <v>538434.78260869603</v>
          </cell>
          <cell r="Q511">
            <v>2422000</v>
          </cell>
          <cell r="R511">
            <v>699965.2173913049</v>
          </cell>
          <cell r="S511">
            <v>0</v>
          </cell>
          <cell r="T511">
            <v>2583650.3783427747</v>
          </cell>
          <cell r="U511">
            <v>2583600</v>
          </cell>
          <cell r="V511">
            <v>2583600</v>
          </cell>
        </row>
        <row r="512">
          <cell r="C512" t="str">
            <v>28.0013.0575</v>
          </cell>
          <cell r="D512" t="str">
            <v>37.8D05.0575</v>
          </cell>
          <cell r="E512" t="str">
            <v>28.13</v>
          </cell>
          <cell r="F512" t="str">
            <v>Tạo hình khuyết da đầu bằng ghép da mỏng</v>
          </cell>
          <cell r="G512" t="str">
            <v>Tạo hình khuyết da đầu bằng ghép da mỏng [diện tích ≥10 cm2]</v>
          </cell>
          <cell r="H512" t="str">
            <v>Tạo hình khuyết da đầu bằng ghép da mỏng</v>
          </cell>
          <cell r="I512" t="str">
            <v>Tạo hình khuyết da đầu bằng ghép da mỏng</v>
          </cell>
          <cell r="J512" t="str">
            <v>C</v>
          </cell>
          <cell r="K512" t="str">
            <v>P2</v>
          </cell>
          <cell r="L512">
            <v>585</v>
          </cell>
          <cell r="M512">
            <v>585</v>
          </cell>
          <cell r="N512" t="str">
            <v>Phẫu thuật vá da nhỏ diện tích &lt; 10 cm2</v>
          </cell>
          <cell r="O512">
            <v>1883685.16095147</v>
          </cell>
          <cell r="P512">
            <v>538434.78260869603</v>
          </cell>
          <cell r="Q512">
            <v>2422000</v>
          </cell>
          <cell r="R512">
            <v>699965.2173913049</v>
          </cell>
          <cell r="S512">
            <v>0</v>
          </cell>
          <cell r="T512">
            <v>2583650.3783427747</v>
          </cell>
          <cell r="U512">
            <v>2583600</v>
          </cell>
          <cell r="V512">
            <v>2583600</v>
          </cell>
        </row>
        <row r="513">
          <cell r="C513" t="str">
            <v>28.0014.0575</v>
          </cell>
          <cell r="D513" t="str">
            <v>37.8D05.0575</v>
          </cell>
          <cell r="E513" t="str">
            <v>28.14</v>
          </cell>
          <cell r="F513" t="str">
            <v>Tạo hình khuyết da đầu bằng ghép da dày</v>
          </cell>
          <cell r="G513" t="str">
            <v>Tạo hình khuyết da đầu bằng ghép da dày [diện tích ≥10 cm2]</v>
          </cell>
          <cell r="H513" t="str">
            <v>Tạo hình khuyết da đầu bằng ghép da dày</v>
          </cell>
          <cell r="I513" t="str">
            <v>Tạo hình khuyết da đầu bằng ghép da dày</v>
          </cell>
          <cell r="J513" t="str">
            <v>C</v>
          </cell>
          <cell r="K513" t="str">
            <v>P2</v>
          </cell>
          <cell r="L513">
            <v>585</v>
          </cell>
          <cell r="M513">
            <v>585</v>
          </cell>
          <cell r="N513" t="str">
            <v>Phẫu thuật vá da nhỏ diện tích &lt; 10 cm2</v>
          </cell>
          <cell r="O513">
            <v>1883685.16095147</v>
          </cell>
          <cell r="P513">
            <v>538434.78260869603</v>
          </cell>
          <cell r="Q513">
            <v>2422000</v>
          </cell>
          <cell r="R513">
            <v>699965.2173913049</v>
          </cell>
          <cell r="S513">
            <v>0</v>
          </cell>
          <cell r="T513">
            <v>2583650.3783427747</v>
          </cell>
          <cell r="U513">
            <v>2583600</v>
          </cell>
          <cell r="V513">
            <v>2583600</v>
          </cell>
        </row>
        <row r="514">
          <cell r="C514" t="str">
            <v>28.0066.0575</v>
          </cell>
          <cell r="D514" t="str">
            <v>37.8D05.0575</v>
          </cell>
          <cell r="E514" t="str">
            <v>28.66</v>
          </cell>
          <cell r="F514" t="str">
            <v>Phẫu thuật ghép da tự thân vùng mi mắt</v>
          </cell>
          <cell r="G514" t="str">
            <v>Phẫu thuật ghép da tự thân vùng mi mắt</v>
          </cell>
          <cell r="H514" t="str">
            <v>Phẫu thuật ghép da tự thân vùng mi mắt</v>
          </cell>
          <cell r="I514" t="str">
            <v>Phẫu thuật ghép da tự thân vùng mi mắt</v>
          </cell>
          <cell r="J514" t="str">
            <v>C</v>
          </cell>
          <cell r="K514" t="str">
            <v>P2</v>
          </cell>
          <cell r="L514">
            <v>585</v>
          </cell>
          <cell r="M514">
            <v>585</v>
          </cell>
          <cell r="N514" t="str">
            <v>Phẫu thuật vá da nhỏ diện tích &lt; 10 cm2</v>
          </cell>
          <cell r="O514">
            <v>1883685.16095147</v>
          </cell>
          <cell r="P514">
            <v>538434.78260869603</v>
          </cell>
          <cell r="Q514">
            <v>2422000</v>
          </cell>
          <cell r="R514">
            <v>699965.2173913049</v>
          </cell>
          <cell r="S514">
            <v>0</v>
          </cell>
          <cell r="T514">
            <v>2583650.3783427747</v>
          </cell>
          <cell r="U514">
            <v>2583600</v>
          </cell>
          <cell r="V514">
            <v>2583600</v>
          </cell>
        </row>
        <row r="515">
          <cell r="C515" t="str">
            <v>28.0108.0575</v>
          </cell>
          <cell r="D515" t="str">
            <v>37.8D05.0575</v>
          </cell>
          <cell r="E515" t="str">
            <v>28.108</v>
          </cell>
          <cell r="F515" t="str">
            <v>Phẫu thuật giải phóng sẹo chít hẹp lỗ mũi</v>
          </cell>
          <cell r="G515" t="str">
            <v>Phẫu thuật giải phóng sẹo chít hẹp lỗ mũi</v>
          </cell>
          <cell r="H515" t="str">
            <v>Phẫu thuật giải phóng sẹo chít hẹp lỗ mũi</v>
          </cell>
          <cell r="I515" t="str">
            <v>Phẫu thuật giải phóng sẹo chít hẹp lỗ mũi</v>
          </cell>
          <cell r="J515" t="str">
            <v>C</v>
          </cell>
          <cell r="K515" t="str">
            <v>P2</v>
          </cell>
          <cell r="L515">
            <v>585</v>
          </cell>
          <cell r="M515">
            <v>585</v>
          </cell>
          <cell r="N515" t="str">
            <v>Phẫu thuật vá da nhỏ diện tích &lt; 10 cm2</v>
          </cell>
          <cell r="O515">
            <v>1883685.16095147</v>
          </cell>
          <cell r="P515">
            <v>538434.78260869603</v>
          </cell>
          <cell r="Q515">
            <v>2422000</v>
          </cell>
          <cell r="R515">
            <v>699965.2173913049</v>
          </cell>
          <cell r="S515">
            <v>0</v>
          </cell>
          <cell r="T515">
            <v>2583650.3783427747</v>
          </cell>
          <cell r="U515">
            <v>2583600</v>
          </cell>
          <cell r="V515">
            <v>2583600</v>
          </cell>
        </row>
        <row r="516">
          <cell r="C516" t="str">
            <v>28.0111.0575</v>
          </cell>
          <cell r="D516" t="str">
            <v>37.8D05.0575</v>
          </cell>
          <cell r="E516" t="str">
            <v>28.111</v>
          </cell>
          <cell r="F516" t="str">
            <v>Phẫu thuật tái tạo khuyết nhỏ do vết thương môi</v>
          </cell>
          <cell r="G516" t="str">
            <v>Phẫu thuật tái tạo khuyết nhỏ do vết thương môi</v>
          </cell>
          <cell r="H516" t="str">
            <v>Phẫu thuật tái tạo khuyết nhỏ do vết thương môi</v>
          </cell>
          <cell r="I516" t="str">
            <v>Phẫu thuật tái tạo khuyết nhỏ do vết thương môi</v>
          </cell>
          <cell r="J516" t="str">
            <v>C</v>
          </cell>
          <cell r="K516" t="str">
            <v>P3</v>
          </cell>
          <cell r="L516">
            <v>585</v>
          </cell>
          <cell r="M516">
            <v>585</v>
          </cell>
          <cell r="N516" t="str">
            <v>Phẫu thuật vá da nhỏ diện tích &lt; 10 cm2</v>
          </cell>
          <cell r="O516">
            <v>1883685.16095147</v>
          </cell>
          <cell r="P516">
            <v>538434.78260869603</v>
          </cell>
          <cell r="Q516">
            <v>2422000</v>
          </cell>
          <cell r="R516">
            <v>699965.2173913049</v>
          </cell>
          <cell r="S516">
            <v>0</v>
          </cell>
          <cell r="T516">
            <v>2583650.3783427747</v>
          </cell>
          <cell r="U516">
            <v>2583600</v>
          </cell>
          <cell r="V516">
            <v>2583600</v>
          </cell>
        </row>
        <row r="517">
          <cell r="C517" t="str">
            <v>28.0304.0575</v>
          </cell>
          <cell r="D517" t="str">
            <v>37.8D05.0575</v>
          </cell>
          <cell r="E517" t="str">
            <v>28.304</v>
          </cell>
          <cell r="F517" t="str">
            <v>Phẫu thuật tạo hình dị tật ngắn âm đạo bằng ghép da tự thân</v>
          </cell>
          <cell r="G517" t="str">
            <v>Phẫu thuật tạo hình dị tật ngắn âm đạo bằng ghép da tự thân</v>
          </cell>
          <cell r="H517" t="str">
            <v>Phẫu thuật tạo hình dị tật ngắn âm đạo bằng ghép da tự thân</v>
          </cell>
          <cell r="I517" t="str">
            <v>Phẫu thuật tạo hình dị tật ngắn âm đạo bằng ghép da tự thân</v>
          </cell>
          <cell r="J517" t="str">
            <v>B</v>
          </cell>
          <cell r="K517" t="str">
            <v>P2</v>
          </cell>
          <cell r="L517">
            <v>585</v>
          </cell>
          <cell r="M517">
            <v>585</v>
          </cell>
          <cell r="N517" t="str">
            <v>Phẫu thuật vá da nhỏ diện tích &lt; 10 cm2</v>
          </cell>
          <cell r="O517">
            <v>1883685.16095147</v>
          </cell>
          <cell r="P517">
            <v>538434.78260869603</v>
          </cell>
          <cell r="Q517">
            <v>2422000</v>
          </cell>
          <cell r="R517">
            <v>699965.2173913049</v>
          </cell>
          <cell r="S517">
            <v>0</v>
          </cell>
          <cell r="T517">
            <v>2583650.3783427747</v>
          </cell>
          <cell r="U517">
            <v>2583600</v>
          </cell>
          <cell r="V517">
            <v>2583600</v>
          </cell>
        </row>
        <row r="518">
          <cell r="C518" t="str">
            <v>03.3083.0576</v>
          </cell>
          <cell r="D518" t="str">
            <v>37.8D05.0576</v>
          </cell>
          <cell r="E518" t="str">
            <v>3.3083</v>
          </cell>
          <cell r="F518" t="str">
            <v>Cắt lọc, khâu vết thương rách da đầu</v>
          </cell>
          <cell r="G518" t="str">
            <v>Cắt lọc, khâu vết thương rách da đầu</v>
          </cell>
          <cell r="H518" t="str">
            <v>Cắt lọc, khâu vết thương rách da đầu</v>
          </cell>
          <cell r="I518" t="str">
            <v>Cắt lọc, khâu vết thương rách da đầu</v>
          </cell>
          <cell r="J518" t="str">
            <v>C</v>
          </cell>
          <cell r="K518" t="str">
            <v>P3</v>
          </cell>
          <cell r="L518">
            <v>586</v>
          </cell>
          <cell r="M518">
            <v>586</v>
          </cell>
          <cell r="N518" t="str">
            <v xml:space="preserve">Phẫu thuật vết thương phần mềm hoặc rách da đầu </v>
          </cell>
          <cell r="O518">
            <v>1683067.5111507601</v>
          </cell>
          <cell r="P518">
            <v>358434.78260869603</v>
          </cell>
          <cell r="Q518">
            <v>2042000</v>
          </cell>
          <cell r="R518">
            <v>465965.21739130485</v>
          </cell>
          <cell r="S518">
            <v>0</v>
          </cell>
          <cell r="T518">
            <v>2149032.7285420648</v>
          </cell>
          <cell r="U518">
            <v>2149000</v>
          </cell>
          <cell r="V518">
            <v>2149000</v>
          </cell>
        </row>
        <row r="519">
          <cell r="C519" t="str">
            <v>10.0954.0576</v>
          </cell>
          <cell r="D519" t="str">
            <v>37.8D05.0576</v>
          </cell>
          <cell r="E519" t="str">
            <v>10.954</v>
          </cell>
          <cell r="F519" t="str">
            <v>Phẫu thuật vết thương phần mềm đơn giản/rách da đầu</v>
          </cell>
          <cell r="G519" t="str">
            <v>Phẫu thuật vết thương phần mềm đơn giản/rách da đầu</v>
          </cell>
          <cell r="H519" t="str">
            <v>Phẫu thuật vết thương phần mềm đơn giản/rách da đầu</v>
          </cell>
          <cell r="I519" t="str">
            <v>Phẫu thuật vết thương phần mềm đơn giản/rách da đầu</v>
          </cell>
          <cell r="J519" t="str">
            <v>C</v>
          </cell>
          <cell r="K519" t="str">
            <v>P2</v>
          </cell>
          <cell r="L519">
            <v>586</v>
          </cell>
          <cell r="M519">
            <v>586</v>
          </cell>
          <cell r="N519" t="str">
            <v xml:space="preserve">Phẫu thuật vết thương phần mềm hoặc rách da đầu </v>
          </cell>
          <cell r="O519">
            <v>1683067.5111507601</v>
          </cell>
          <cell r="P519">
            <v>358434.78260869603</v>
          </cell>
          <cell r="Q519">
            <v>2042000</v>
          </cell>
          <cell r="R519">
            <v>465965.21739130485</v>
          </cell>
          <cell r="S519">
            <v>0</v>
          </cell>
          <cell r="T519">
            <v>2149032.7285420648</v>
          </cell>
          <cell r="U519">
            <v>2149000</v>
          </cell>
          <cell r="V519">
            <v>2149000</v>
          </cell>
        </row>
        <row r="520">
          <cell r="C520" t="str">
            <v>16.0295.0576</v>
          </cell>
          <cell r="D520" t="str">
            <v>37.8D05.0576</v>
          </cell>
          <cell r="E520" t="str">
            <v>16.295</v>
          </cell>
          <cell r="F520" t="str">
            <v>Phẫu thuật điều trị vết thương phần mềm vùng hàm mặt có thiếu hổng tổ chức</v>
          </cell>
          <cell r="G520" t="str">
            <v>Phẫu thuật điều trị vết thương phần mềm vùng hàm mặt có thiếu hổng tổ chức</v>
          </cell>
          <cell r="H520" t="str">
            <v>Phẫu thuật điều trị vết thương phần mềm vùng hàm mặt có thiếu hổng tổ chức</v>
          </cell>
          <cell r="I520" t="str">
            <v>Phẫu thuật điều trị vết thương phần mềm vùng hàm mặt có thiếu hổng tổ chức</v>
          </cell>
          <cell r="J520" t="str">
            <v>B</v>
          </cell>
          <cell r="K520" t="str">
            <v>P1</v>
          </cell>
          <cell r="L520">
            <v>586</v>
          </cell>
          <cell r="M520">
            <v>586</v>
          </cell>
          <cell r="N520" t="str">
            <v xml:space="preserve">Phẫu thuật vết thương phần mềm hoặc rách da đầu </v>
          </cell>
          <cell r="O520">
            <v>1683067.5111507601</v>
          </cell>
          <cell r="P520">
            <v>358434.78260869603</v>
          </cell>
          <cell r="Q520">
            <v>2042000</v>
          </cell>
          <cell r="R520">
            <v>465965.21739130485</v>
          </cell>
          <cell r="S520">
            <v>0</v>
          </cell>
          <cell r="T520">
            <v>2149032.7285420648</v>
          </cell>
          <cell r="U520">
            <v>2149000</v>
          </cell>
          <cell r="V520">
            <v>2149000</v>
          </cell>
        </row>
        <row r="521">
          <cell r="C521" t="str">
            <v>28.0161.0576</v>
          </cell>
          <cell r="D521" t="str">
            <v>37.8D05.0576</v>
          </cell>
          <cell r="E521" t="str">
            <v>28.161</v>
          </cell>
          <cell r="F521" t="str">
            <v>Phẫu thuật khâu đơn giản vết thương vùng mặt cổ</v>
          </cell>
          <cell r="G521" t="str">
            <v>Phẫu thuật khâu đơn giản vết thương vùng mặt cổ</v>
          </cell>
          <cell r="H521" t="str">
            <v>Phẫu thuật khâu đơn giản vết thương vùng mặt cổ</v>
          </cell>
          <cell r="I521" t="str">
            <v>Phẫu thuật khâu đơn giản vết thương vùng mặt cổ</v>
          </cell>
          <cell r="J521" t="str">
            <v>D</v>
          </cell>
          <cell r="K521" t="str">
            <v>P3</v>
          </cell>
          <cell r="L521">
            <v>586</v>
          </cell>
          <cell r="M521">
            <v>586</v>
          </cell>
          <cell r="N521" t="str">
            <v xml:space="preserve">Phẫu thuật vết thương phần mềm hoặc rách da đầu </v>
          </cell>
          <cell r="O521">
            <v>1683067.5111507601</v>
          </cell>
          <cell r="P521">
            <v>358434.78260869603</v>
          </cell>
          <cell r="Q521">
            <v>2042000</v>
          </cell>
          <cell r="R521">
            <v>465965.21739130485</v>
          </cell>
          <cell r="S521">
            <v>0</v>
          </cell>
          <cell r="T521">
            <v>2149032.7285420648</v>
          </cell>
          <cell r="U521">
            <v>2149000</v>
          </cell>
          <cell r="V521">
            <v>2149000</v>
          </cell>
        </row>
        <row r="522">
          <cell r="C522" t="str">
            <v>28.0162.0576</v>
          </cell>
          <cell r="D522" t="str">
            <v>37.8D05.0576</v>
          </cell>
          <cell r="E522" t="str">
            <v>28.162</v>
          </cell>
          <cell r="F522" t="str">
            <v>Phẫu thuật vết thương phần mềm vùng hàm mặt không thiếu hổng tổ chức</v>
          </cell>
          <cell r="G522" t="str">
            <v>Phẫu thuật vết thương phần mềm vùng hàm mặt không thiếu hổng tổ chức</v>
          </cell>
          <cell r="H522" t="str">
            <v>Phẫu thuật vết thương phần mềm vùng hàm mặt không thiếu hổng tổ chức</v>
          </cell>
          <cell r="I522" t="str">
            <v>Phẫu thuật vết thương phần mềm vùng hàm mặt không thiếu hổng tổ chức</v>
          </cell>
          <cell r="J522" t="str">
            <v>D</v>
          </cell>
          <cell r="K522" t="str">
            <v>P3</v>
          </cell>
          <cell r="L522">
            <v>586</v>
          </cell>
          <cell r="M522">
            <v>586</v>
          </cell>
          <cell r="N522" t="str">
            <v xml:space="preserve">Phẫu thuật vết thương phần mềm hoặc rách da đầu </v>
          </cell>
          <cell r="O522">
            <v>1683067.5111507601</v>
          </cell>
          <cell r="P522">
            <v>358434.78260869603</v>
          </cell>
          <cell r="Q522">
            <v>2042000</v>
          </cell>
          <cell r="R522">
            <v>465965.21739130485</v>
          </cell>
          <cell r="S522">
            <v>0</v>
          </cell>
          <cell r="T522">
            <v>2149032.7285420648</v>
          </cell>
          <cell r="U522">
            <v>2149000</v>
          </cell>
          <cell r="V522">
            <v>2149000</v>
          </cell>
        </row>
        <row r="523">
          <cell r="C523" t="str">
            <v>28.0288.0576</v>
          </cell>
          <cell r="D523" t="str">
            <v>37.8D05.0576</v>
          </cell>
          <cell r="E523" t="str">
            <v>28.288</v>
          </cell>
          <cell r="F523" t="str">
            <v>Phẫu thuật điều trị vết thương dương vật</v>
          </cell>
          <cell r="G523" t="str">
            <v>Phẫu thuật điều trị vết thương dương vật</v>
          </cell>
          <cell r="H523" t="str">
            <v>Phẫu thuật điều trị vết thương dương vật</v>
          </cell>
          <cell r="I523" t="str">
            <v>Phẫu thuật điều trị vết thương dương vật</v>
          </cell>
          <cell r="J523" t="str">
            <v>B</v>
          </cell>
          <cell r="K523" t="str">
            <v>P3</v>
          </cell>
          <cell r="L523">
            <v>586</v>
          </cell>
          <cell r="M523">
            <v>586</v>
          </cell>
          <cell r="N523" t="str">
            <v xml:space="preserve">Phẫu thuật vết thương phần mềm hoặc rách da đầu </v>
          </cell>
          <cell r="O523">
            <v>1683067.5111507601</v>
          </cell>
          <cell r="P523">
            <v>358434.78260869603</v>
          </cell>
          <cell r="Q523">
            <v>2042000</v>
          </cell>
          <cell r="R523">
            <v>465965.21739130485</v>
          </cell>
          <cell r="S523">
            <v>0</v>
          </cell>
          <cell r="T523">
            <v>2149032.7285420648</v>
          </cell>
          <cell r="U523">
            <v>2149000</v>
          </cell>
          <cell r="V523">
            <v>2149000</v>
          </cell>
        </row>
        <row r="524">
          <cell r="C524" t="str">
            <v>03.3691.0577</v>
          </cell>
          <cell r="D524" t="str">
            <v>37.8D05.0577</v>
          </cell>
          <cell r="E524" t="str">
            <v>3.3691</v>
          </cell>
          <cell r="F524" t="str">
            <v>Phẫu thuật bàn tay cấp cứu có tổn thương phức tạp</v>
          </cell>
          <cell r="G524" t="str">
            <v>Phẫu thuật bàn tay cấp cứu có tổn thương phức tạp</v>
          </cell>
          <cell r="H524" t="str">
            <v>Phẫu thuật bàn tay cấp cứu có tổn thương phức tạp</v>
          </cell>
          <cell r="I524" t="str">
            <v>Phẫu thuật bàn tay cấp cứu có tổn thương phức tạp</v>
          </cell>
          <cell r="J524" t="str">
            <v>A</v>
          </cell>
          <cell r="K524" t="str">
            <v>P2</v>
          </cell>
          <cell r="L524">
            <v>587</v>
          </cell>
          <cell r="M524">
            <v>587</v>
          </cell>
          <cell r="N524" t="str">
            <v>Phẫu thuật vết thương phần mềm phức tạp</v>
          </cell>
          <cell r="O524">
            <v>2684353.38131706</v>
          </cell>
          <cell r="P524">
            <v>1245913.04347826</v>
          </cell>
          <cell r="Q524">
            <v>3930000</v>
          </cell>
          <cell r="R524">
            <v>1619686.9565217379</v>
          </cell>
          <cell r="S524">
            <v>0</v>
          </cell>
          <cell r="T524">
            <v>4304040.3378387978</v>
          </cell>
          <cell r="U524">
            <v>4304000</v>
          </cell>
          <cell r="V524">
            <v>4304000</v>
          </cell>
        </row>
        <row r="525">
          <cell r="C525" t="str">
            <v>03.3692.0577</v>
          </cell>
          <cell r="D525" t="str">
            <v>37.8D05.0577</v>
          </cell>
          <cell r="E525" t="str">
            <v>3.3692</v>
          </cell>
          <cell r="F525" t="str">
            <v>Phẫu thuật bàn tay, chỉnh hình phức tạp</v>
          </cell>
          <cell r="G525" t="str">
            <v>Phẫu thuật bàn tay, chỉnh hình phức tạp</v>
          </cell>
          <cell r="H525" t="str">
            <v>Phẫu thuật bàn tay, chỉnh hình phức tạp</v>
          </cell>
          <cell r="I525" t="str">
            <v>Phẫu thuật bàn tay, chỉnh hình phức tạp</v>
          </cell>
          <cell r="J525" t="str">
            <v>A</v>
          </cell>
          <cell r="K525" t="str">
            <v>P2</v>
          </cell>
          <cell r="L525">
            <v>587</v>
          </cell>
          <cell r="M525">
            <v>587</v>
          </cell>
          <cell r="N525" t="str">
            <v>Phẫu thuật vết thương phần mềm phức tạp</v>
          </cell>
          <cell r="O525">
            <v>2684353.38131706</v>
          </cell>
          <cell r="P525">
            <v>1245913.04347826</v>
          </cell>
          <cell r="Q525">
            <v>3930000</v>
          </cell>
          <cell r="R525">
            <v>1619686.9565217379</v>
          </cell>
          <cell r="S525">
            <v>0</v>
          </cell>
          <cell r="T525">
            <v>4304040.3378387978</v>
          </cell>
          <cell r="U525">
            <v>4304000</v>
          </cell>
          <cell r="V525">
            <v>4304000</v>
          </cell>
        </row>
        <row r="526">
          <cell r="C526" t="str">
            <v>03.3774.0577</v>
          </cell>
          <cell r="D526" t="str">
            <v>37.8D05.0577</v>
          </cell>
          <cell r="E526" t="str">
            <v>3.3774</v>
          </cell>
          <cell r="F526" t="str">
            <v>Cắt lọc vết thương gãy xương hở, nắn chỉnh cố định tạm thời</v>
          </cell>
          <cell r="G526" t="str">
            <v>Cắt lọc vết thương gãy xương hở, nắn chỉnh cố định tạm thời</v>
          </cell>
          <cell r="H526" t="str">
            <v>Cắt lọc vết thương gãy xương hở, nắn chỉnh cố định tạm thời</v>
          </cell>
          <cell r="I526" t="str">
            <v>Cắt lọc vết thương gẫy xương hở, nắn chỉnh cố định tạm thời</v>
          </cell>
          <cell r="J526" t="str">
            <v>B</v>
          </cell>
          <cell r="K526" t="str">
            <v>P2</v>
          </cell>
          <cell r="L526">
            <v>587</v>
          </cell>
          <cell r="M526">
            <v>587</v>
          </cell>
          <cell r="N526" t="str">
            <v>Phẫu thuật vết thương phần mềm phức tạp</v>
          </cell>
          <cell r="O526">
            <v>2684353.38131706</v>
          </cell>
          <cell r="P526">
            <v>1245913.04347826</v>
          </cell>
          <cell r="Q526">
            <v>3930000</v>
          </cell>
          <cell r="R526">
            <v>1619686.9565217379</v>
          </cell>
          <cell r="S526">
            <v>0</v>
          </cell>
          <cell r="T526">
            <v>4304040.3378387978</v>
          </cell>
          <cell r="U526">
            <v>4304000</v>
          </cell>
          <cell r="V526">
            <v>4304000</v>
          </cell>
        </row>
        <row r="527">
          <cell r="C527" t="str">
            <v>03.3793.0577</v>
          </cell>
          <cell r="D527" t="str">
            <v>37.8D05.0577</v>
          </cell>
          <cell r="E527" t="str">
            <v>3.3793</v>
          </cell>
          <cell r="F527" t="str">
            <v>Cắt lọc vết thương gãy xương hở, nắn chỉnh cố định tạm thời</v>
          </cell>
          <cell r="G527" t="str">
            <v>Cắt lọc vết thương gãy xương hở, nắn chỉnh cố định tạm thời</v>
          </cell>
          <cell r="H527" t="str">
            <v>Cắt lọc vết thương gãy xương hở, nắn chỉnh cố định tạm thời</v>
          </cell>
          <cell r="I527" t="str">
            <v>Cắt lọc vết thương gẫy xương hở, nắn chỉnh cố định tạm thời</v>
          </cell>
          <cell r="J527" t="str">
            <v>B</v>
          </cell>
          <cell r="K527" t="str">
            <v>P3</v>
          </cell>
          <cell r="L527">
            <v>587</v>
          </cell>
          <cell r="M527">
            <v>587</v>
          </cell>
          <cell r="N527" t="str">
            <v>Phẫu thuật vết thương phần mềm phức tạp</v>
          </cell>
          <cell r="O527">
            <v>2684353.38131706</v>
          </cell>
          <cell r="P527">
            <v>1245913.04347826</v>
          </cell>
          <cell r="Q527">
            <v>3930000</v>
          </cell>
          <cell r="R527">
            <v>1619686.9565217379</v>
          </cell>
          <cell r="S527">
            <v>0</v>
          </cell>
          <cell r="T527">
            <v>4304040.3378387978</v>
          </cell>
          <cell r="U527">
            <v>4304000</v>
          </cell>
          <cell r="V527">
            <v>4304000</v>
          </cell>
        </row>
        <row r="528">
          <cell r="C528" t="str">
            <v>03.3800.0577</v>
          </cell>
          <cell r="D528" t="str">
            <v>37.8D05.0577</v>
          </cell>
          <cell r="E528" t="str">
            <v>3.3800</v>
          </cell>
          <cell r="F528" t="str">
            <v>Phẫu thuật bong lóc da và cơ phức tạp, sâu, rộng sau chấn thương</v>
          </cell>
          <cell r="G528" t="str">
            <v>Phẫu thuật bong lóc da và cơ phức tạp, sâu, rộng sau chấn thương</v>
          </cell>
          <cell r="H528" t="str">
            <v>Phẫu thuật bong lóc da và cơ phức tạp, sâu, rộng sau chấn thương</v>
          </cell>
          <cell r="I528" t="str">
            <v>Phẫu thuật bong lóc da và cơ phức tạp, sâu, rộng sau chấn thương</v>
          </cell>
          <cell r="J528" t="str">
            <v>B</v>
          </cell>
          <cell r="K528" t="str">
            <v>P2</v>
          </cell>
          <cell r="L528">
            <v>587</v>
          </cell>
          <cell r="M528">
            <v>587</v>
          </cell>
          <cell r="N528" t="str">
            <v>Phẫu thuật vết thương phần mềm phức tạp</v>
          </cell>
          <cell r="O528">
            <v>2684353.38131706</v>
          </cell>
          <cell r="P528">
            <v>1245913.04347826</v>
          </cell>
          <cell r="Q528">
            <v>3930000</v>
          </cell>
          <cell r="R528">
            <v>1619686.9565217379</v>
          </cell>
          <cell r="S528">
            <v>0</v>
          </cell>
          <cell r="T528">
            <v>4304040.3378387978</v>
          </cell>
          <cell r="U528">
            <v>4304000</v>
          </cell>
          <cell r="V528">
            <v>4304000</v>
          </cell>
        </row>
        <row r="529">
          <cell r="C529" t="str">
            <v>10.0001.0577</v>
          </cell>
          <cell r="D529" t="str">
            <v>37.8D05.0577</v>
          </cell>
          <cell r="E529" t="str">
            <v>10.1</v>
          </cell>
          <cell r="F529" t="str">
            <v>Phẫu thuật xử lý vết thương da đầu phức tạp</v>
          </cell>
          <cell r="G529" t="str">
            <v>Phẫu thuật xử lý vết thương da đầu phức tạp</v>
          </cell>
          <cell r="H529" t="str">
            <v>Phẫu thuật xử lý vết thương da đầu phức tạp</v>
          </cell>
          <cell r="I529" t="str">
            <v>Phẫu thuật xử lý vết thương da đầu phức tạp</v>
          </cell>
          <cell r="J529" t="str">
            <v>B</v>
          </cell>
          <cell r="K529" t="str">
            <v>PDB</v>
          </cell>
          <cell r="L529">
            <v>587</v>
          </cell>
          <cell r="M529">
            <v>587</v>
          </cell>
          <cell r="N529" t="str">
            <v>Phẫu thuật vết thương phần mềm phức tạp</v>
          </cell>
          <cell r="O529">
            <v>2684353.38131706</v>
          </cell>
          <cell r="P529">
            <v>1245913.04347826</v>
          </cell>
          <cell r="Q529">
            <v>3930000</v>
          </cell>
          <cell r="R529">
            <v>1619686.9565217379</v>
          </cell>
          <cell r="S529">
            <v>0</v>
          </cell>
          <cell r="T529">
            <v>4304040.3378387978</v>
          </cell>
          <cell r="U529">
            <v>4304000</v>
          </cell>
          <cell r="V529">
            <v>4304000</v>
          </cell>
        </row>
        <row r="530">
          <cell r="C530" t="str">
            <v>10.0572.0577</v>
          </cell>
          <cell r="D530" t="str">
            <v>37.8D05.0577</v>
          </cell>
          <cell r="E530" t="str">
            <v>10.572</v>
          </cell>
          <cell r="F530" t="str">
            <v>Phẫu thuật cắt lọc, xử lý vết thương tầng sinh môn phức tạp</v>
          </cell>
          <cell r="G530" t="str">
            <v>Phẫu thuật cắt lọc, xử lý vết thương tầng sinh môn phức tạp</v>
          </cell>
          <cell r="H530" t="str">
            <v>Phẫu thuật cắt lọc, xử lý vết thương tầng sinh môn phức tạp</v>
          </cell>
          <cell r="I530" t="str">
            <v>Phẫu thuật cắt lọc, xử lý vết thương tầng sinh môn phức tạp</v>
          </cell>
          <cell r="J530" t="str">
            <v>B</v>
          </cell>
          <cell r="K530" t="str">
            <v>P1</v>
          </cell>
          <cell r="L530">
            <v>587</v>
          </cell>
          <cell r="M530">
            <v>587</v>
          </cell>
          <cell r="N530" t="str">
            <v>Phẫu thuật vết thương phần mềm phức tạp</v>
          </cell>
          <cell r="O530">
            <v>2684353.38131706</v>
          </cell>
          <cell r="P530">
            <v>1245913.04347826</v>
          </cell>
          <cell r="Q530">
            <v>3930000</v>
          </cell>
          <cell r="R530">
            <v>1619686.9565217379</v>
          </cell>
          <cell r="S530">
            <v>0</v>
          </cell>
          <cell r="T530">
            <v>4304040.3378387978</v>
          </cell>
          <cell r="U530">
            <v>4304000</v>
          </cell>
          <cell r="V530">
            <v>4304000</v>
          </cell>
        </row>
        <row r="531">
          <cell r="C531" t="str">
            <v>10.0807.0577</v>
          </cell>
          <cell r="D531" t="str">
            <v>37.8D05.0577</v>
          </cell>
          <cell r="E531" t="str">
            <v>10.807</v>
          </cell>
          <cell r="F531" t="str">
            <v>Phẫu thuật thương tích phần mềm các cơ quan vận động</v>
          </cell>
          <cell r="G531" t="str">
            <v>Phẫu thuật thương tích phần mềm các cơ quan vận động</v>
          </cell>
          <cell r="H531" t="str">
            <v>Phẫu thuật thương tích phần mềm các cơ quan vận động</v>
          </cell>
          <cell r="I531" t="str">
            <v>Phẫu thuật thương tích phần mềm các cơ quan vận động</v>
          </cell>
          <cell r="J531" t="str">
            <v>C</v>
          </cell>
          <cell r="K531" t="str">
            <v>P2</v>
          </cell>
          <cell r="L531">
            <v>587</v>
          </cell>
          <cell r="M531">
            <v>587</v>
          </cell>
          <cell r="N531" t="str">
            <v>Phẫu thuật vết thương phần mềm phức tạp</v>
          </cell>
          <cell r="O531">
            <v>2684353.38131706</v>
          </cell>
          <cell r="P531">
            <v>1245913.04347826</v>
          </cell>
          <cell r="Q531">
            <v>3930000</v>
          </cell>
          <cell r="R531">
            <v>1619686.9565217379</v>
          </cell>
          <cell r="S531">
            <v>0</v>
          </cell>
          <cell r="T531">
            <v>4304040.3378387978</v>
          </cell>
          <cell r="U531">
            <v>4304000</v>
          </cell>
          <cell r="V531">
            <v>4304000</v>
          </cell>
        </row>
        <row r="532">
          <cell r="C532" t="str">
            <v>10.0808.0577</v>
          </cell>
          <cell r="D532" t="str">
            <v>37.8D05.0577</v>
          </cell>
          <cell r="E532" t="str">
            <v>10.808</v>
          </cell>
          <cell r="F532" t="str">
            <v>Phẫu thuật dập nát phần mềm các cơ quan vận động</v>
          </cell>
          <cell r="G532" t="str">
            <v>Phẫu thuật dập nát phần mềm các cơ quan vận động</v>
          </cell>
          <cell r="H532" t="str">
            <v>Phẫu thuật dập nát phần mềm các cơ quan vận động</v>
          </cell>
          <cell r="I532" t="str">
            <v>Phẫu thuật dập nát phần mềm các cơ quan vận động</v>
          </cell>
          <cell r="J532" t="str">
            <v>B</v>
          </cell>
          <cell r="K532" t="str">
            <v>P1</v>
          </cell>
          <cell r="L532">
            <v>587</v>
          </cell>
          <cell r="M532">
            <v>587</v>
          </cell>
          <cell r="N532" t="str">
            <v>Phẫu thuật vết thương phần mềm phức tạp</v>
          </cell>
          <cell r="O532">
            <v>2684353.38131706</v>
          </cell>
          <cell r="P532">
            <v>1245913.04347826</v>
          </cell>
          <cell r="Q532">
            <v>3930000</v>
          </cell>
          <cell r="R532">
            <v>1619686.9565217379</v>
          </cell>
          <cell r="S532">
            <v>0</v>
          </cell>
          <cell r="T532">
            <v>4304040.3378387978</v>
          </cell>
          <cell r="U532">
            <v>4304000</v>
          </cell>
          <cell r="V532">
            <v>4304000</v>
          </cell>
        </row>
        <row r="533">
          <cell r="C533" t="str">
            <v>10.0812.0577</v>
          </cell>
          <cell r="D533" t="str">
            <v>37.8D05.0577</v>
          </cell>
          <cell r="E533" t="str">
            <v>10.812</v>
          </cell>
          <cell r="F533" t="str">
            <v>Phẫu thuật vết thương phần mềm tổn thương thần kinh giữa, thần kinh trụ, thần kinh quay</v>
          </cell>
          <cell r="G533" t="str">
            <v>Phẫu thuật vết thương phần mềm tổn thương thần kinh giữa, thần kinh trụ, thần kinh quay</v>
          </cell>
          <cell r="H533" t="str">
            <v>Phẫu thuật vết thương phần mềm tổn thương thần kinh giữa, thần kinh trụ, thần kinh quay</v>
          </cell>
          <cell r="I533" t="str">
            <v>Phẫu thuật vết thương phần mềm tổn thương thần kinh giữa, thần kinh trụ, thần kinh quay</v>
          </cell>
          <cell r="J533" t="str">
            <v>A</v>
          </cell>
          <cell r="K533" t="str">
            <v>PDB</v>
          </cell>
          <cell r="L533">
            <v>587</v>
          </cell>
          <cell r="M533">
            <v>587</v>
          </cell>
          <cell r="N533" t="str">
            <v>Phẫu thuật vết thương phần mềm phức tạp</v>
          </cell>
          <cell r="O533">
            <v>2684353.38131706</v>
          </cell>
          <cell r="P533">
            <v>1245913.04347826</v>
          </cell>
          <cell r="Q533">
            <v>3930000</v>
          </cell>
          <cell r="R533">
            <v>1619686.9565217379</v>
          </cell>
          <cell r="S533">
            <v>0</v>
          </cell>
          <cell r="T533">
            <v>4304040.3378387978</v>
          </cell>
          <cell r="U533">
            <v>4304000</v>
          </cell>
          <cell r="V533">
            <v>4304000</v>
          </cell>
        </row>
        <row r="534">
          <cell r="C534" t="str">
            <v>10.0861.0577</v>
          </cell>
          <cell r="D534" t="str">
            <v>37.8D05.0577</v>
          </cell>
          <cell r="E534" t="str">
            <v>10.861</v>
          </cell>
          <cell r="F534" t="str">
            <v>Thương tích bàn tay phức tạp</v>
          </cell>
          <cell r="G534" t="str">
            <v>Thương tích bàn tay phức tạp</v>
          </cell>
          <cell r="H534" t="str">
            <v>Thương tích bàn tay phức tạp</v>
          </cell>
          <cell r="I534" t="str">
            <v>Thương tích bàn tay phức tạp</v>
          </cell>
          <cell r="J534" t="str">
            <v>B</v>
          </cell>
          <cell r="K534" t="str">
            <v>P1</v>
          </cell>
          <cell r="L534">
            <v>587</v>
          </cell>
          <cell r="M534">
            <v>587</v>
          </cell>
          <cell r="N534" t="str">
            <v>Phẫu thuật vết thương phần mềm phức tạp</v>
          </cell>
          <cell r="O534">
            <v>2684353.38131706</v>
          </cell>
          <cell r="P534">
            <v>1245913.04347826</v>
          </cell>
          <cell r="Q534">
            <v>3930000</v>
          </cell>
          <cell r="R534">
            <v>1619686.9565217379</v>
          </cell>
          <cell r="S534">
            <v>0</v>
          </cell>
          <cell r="T534">
            <v>4304040.3378387978</v>
          </cell>
          <cell r="U534">
            <v>4304000</v>
          </cell>
          <cell r="V534">
            <v>4304000</v>
          </cell>
        </row>
        <row r="535">
          <cell r="C535" t="str">
            <v>10.0955.0577</v>
          </cell>
          <cell r="D535" t="str">
            <v>37.8D05.0577</v>
          </cell>
          <cell r="E535" t="str">
            <v>10.955</v>
          </cell>
          <cell r="F535" t="str">
            <v>Phẫu thuật vết thương phần mềm phức tạp</v>
          </cell>
          <cell r="G535" t="str">
            <v>Phẫu thuật vết thương phần mềm phức tạp</v>
          </cell>
          <cell r="H535" t="str">
            <v>Phẫu thuật vết thương phần mềm phức tạp</v>
          </cell>
          <cell r="I535" t="str">
            <v>Phẫu thuật vết thương phần mềm phức tạp</v>
          </cell>
          <cell r="J535" t="str">
            <v>B</v>
          </cell>
          <cell r="K535" t="str">
            <v>P1</v>
          </cell>
          <cell r="L535">
            <v>587</v>
          </cell>
          <cell r="M535">
            <v>587</v>
          </cell>
          <cell r="N535" t="str">
            <v>Phẫu thuật vết thương phần mềm phức tạp</v>
          </cell>
          <cell r="O535">
            <v>2684353.38131706</v>
          </cell>
          <cell r="P535">
            <v>1245913.04347826</v>
          </cell>
          <cell r="Q535">
            <v>3930000</v>
          </cell>
          <cell r="R535">
            <v>1619686.9565217379</v>
          </cell>
          <cell r="S535">
            <v>0</v>
          </cell>
          <cell r="T535">
            <v>4304040.3378387978</v>
          </cell>
          <cell r="U535">
            <v>4304000</v>
          </cell>
          <cell r="V535">
            <v>4304000</v>
          </cell>
        </row>
        <row r="536">
          <cell r="C536" t="str">
            <v>10.0940.0579</v>
          </cell>
          <cell r="D536" t="str">
            <v>37.8D05.0579</v>
          </cell>
          <cell r="E536" t="str">
            <v>10.940</v>
          </cell>
          <cell r="F536" t="str">
            <v>Phẫu thuật vi phẫu nối mạch chi</v>
          </cell>
          <cell r="G536" t="str">
            <v>Phẫu thuật vi phẫu nối mạch chi</v>
          </cell>
          <cell r="H536" t="str">
            <v>Phẫu thuật vi phẫu nối mạch chi</v>
          </cell>
          <cell r="I536" t="str">
            <v>Phẫu thuật vi phẫu nối mạch chi</v>
          </cell>
          <cell r="J536" t="str">
            <v>A</v>
          </cell>
          <cell r="K536" t="str">
            <v>PDB</v>
          </cell>
          <cell r="L536">
            <v>589</v>
          </cell>
          <cell r="M536">
            <v>589</v>
          </cell>
          <cell r="N536" t="str">
            <v xml:space="preserve">Phẫu thuật vi phẫu nối mạch chi </v>
          </cell>
          <cell r="O536">
            <v>3443828.7825281601</v>
          </cell>
          <cell r="P536">
            <v>2235130.4347826098</v>
          </cell>
          <cell r="Q536">
            <v>5679000</v>
          </cell>
          <cell r="R536">
            <v>2905669.5652173925</v>
          </cell>
          <cell r="S536">
            <v>0</v>
          </cell>
          <cell r="T536">
            <v>6349498.3477455527</v>
          </cell>
          <cell r="U536">
            <v>6349400</v>
          </cell>
          <cell r="V536">
            <v>6349400</v>
          </cell>
        </row>
        <row r="537">
          <cell r="C537" t="str">
            <v>12.0302.0590</v>
          </cell>
          <cell r="D537" t="str">
            <v>37.8D06.0590</v>
          </cell>
          <cell r="E537" t="str">
            <v>12.302</v>
          </cell>
          <cell r="F537" t="str">
            <v>Bóc nhân ung thư nguyên bào nuôi di căn âm đạo</v>
          </cell>
          <cell r="G537" t="str">
            <v>Bóc nhân ung thư nguyên bào nuôi di căn âm đạo</v>
          </cell>
          <cell r="H537" t="str">
            <v>Bóc nhân ung thư nguyên bào nuôi di căn âm đạo</v>
          </cell>
          <cell r="I537" t="str">
            <v>Bóc nhân ung thư nguyên bào nuôi di căn âm đạo</v>
          </cell>
          <cell r="J537" t="str">
            <v>B</v>
          </cell>
          <cell r="K537" t="str">
            <v>P2</v>
          </cell>
          <cell r="L537">
            <v>600</v>
          </cell>
          <cell r="M537">
            <v>600</v>
          </cell>
          <cell r="N537" t="str">
            <v>Bóc nhân ung thư nguyên bào nuôi di căn âm đạo</v>
          </cell>
          <cell r="O537">
            <v>1437304.72698277</v>
          </cell>
          <cell r="P537">
            <v>716869.56521739101</v>
          </cell>
          <cell r="Q537">
            <v>2154000</v>
          </cell>
          <cell r="R537">
            <v>931930.4347826083</v>
          </cell>
          <cell r="S537">
            <v>0</v>
          </cell>
          <cell r="T537">
            <v>2369235.1617653784</v>
          </cell>
          <cell r="U537">
            <v>2369200</v>
          </cell>
          <cell r="V537">
            <v>2369200</v>
          </cell>
        </row>
        <row r="538">
          <cell r="C538" t="str">
            <v>13.0114.0590</v>
          </cell>
          <cell r="D538" t="str">
            <v>37.8D06.0590</v>
          </cell>
          <cell r="E538" t="str">
            <v>13.114</v>
          </cell>
          <cell r="F538" t="str">
            <v>Bóc nhân ung thư nguyên bào nuôi di căn âm đạo</v>
          </cell>
          <cell r="G538" t="str">
            <v>Bóc nhân ung thư nguyên bào nuôi di căn âm đạo</v>
          </cell>
          <cell r="H538" t="str">
            <v>Bóc nhân ung thư nguyên bào nuôi di căn âm đạo</v>
          </cell>
          <cell r="I538" t="str">
            <v>Bóc nhân ung thư nguyên bào nuôi di căn âm đạo</v>
          </cell>
          <cell r="J538" t="str">
            <v>B</v>
          </cell>
          <cell r="K538" t="str">
            <v>P3</v>
          </cell>
          <cell r="L538">
            <v>600</v>
          </cell>
          <cell r="M538">
            <v>600</v>
          </cell>
          <cell r="N538" t="str">
            <v>Bóc nhân ung thư nguyên bào nuôi di căn âm đạo</v>
          </cell>
          <cell r="O538">
            <v>1437304.72698277</v>
          </cell>
          <cell r="P538">
            <v>716869.56521739101</v>
          </cell>
          <cell r="Q538">
            <v>2154000</v>
          </cell>
          <cell r="R538">
            <v>931930.4347826083</v>
          </cell>
          <cell r="S538">
            <v>0</v>
          </cell>
          <cell r="T538">
            <v>2369235.1617653784</v>
          </cell>
          <cell r="U538">
            <v>2369200</v>
          </cell>
          <cell r="V538">
            <v>2369200</v>
          </cell>
        </row>
        <row r="539">
          <cell r="C539" t="str">
            <v>12.0254.0592</v>
          </cell>
          <cell r="D539" t="str">
            <v>37.8D06.0592</v>
          </cell>
          <cell r="E539" t="str">
            <v>12.254</v>
          </cell>
          <cell r="F539" t="str">
            <v>Cắt âm vật, vét hạch bẹn 2 bên do ung thư</v>
          </cell>
          <cell r="G539" t="str">
            <v>Cắt âm vật, vét hạch bẹn 2 bên do ung thư</v>
          </cell>
          <cell r="H539" t="str">
            <v>Cắt âm vật, vét hạch bẹn 2 bên do ung thư</v>
          </cell>
          <cell r="I539" t="str">
            <v>Cắt âm vật, vét hạch bẹn 2 bên do ung thư</v>
          </cell>
          <cell r="J539" t="str">
            <v>B</v>
          </cell>
          <cell r="K539" t="str">
            <v>P1</v>
          </cell>
          <cell r="L539">
            <v>602</v>
          </cell>
          <cell r="M539">
            <v>602</v>
          </cell>
          <cell r="N539" t="str">
            <v>Cắt âm hộ + vét hạch bẹn hai bên</v>
          </cell>
          <cell r="O539">
            <v>2199068.7828758401</v>
          </cell>
          <cell r="P539">
            <v>914086.95652173902</v>
          </cell>
          <cell r="Q539">
            <v>3113000</v>
          </cell>
          <cell r="R539">
            <v>1188313.0434782607</v>
          </cell>
          <cell r="S539">
            <v>0</v>
          </cell>
          <cell r="T539">
            <v>3387381.8263541008</v>
          </cell>
          <cell r="U539">
            <v>3387300</v>
          </cell>
          <cell r="V539">
            <v>3387300</v>
          </cell>
        </row>
        <row r="540">
          <cell r="C540" t="str">
            <v>12.0304.0592</v>
          </cell>
          <cell r="D540" t="str">
            <v>37.8D06.0592</v>
          </cell>
          <cell r="E540" t="str">
            <v>12.304</v>
          </cell>
          <cell r="F540" t="str">
            <v>Cắt âm hộ ung thư, vét hạch bẹn hai bên</v>
          </cell>
          <cell r="G540" t="str">
            <v>Cắt âm hộ ung thư, vét hạch bẹn hai bên</v>
          </cell>
          <cell r="H540" t="str">
            <v>Cắt âm hộ ung thư, vét hạch bẹn hai bên</v>
          </cell>
          <cell r="I540" t="str">
            <v>Cắt âm hộ ung thư, vét hạch bẹn hai bên</v>
          </cell>
          <cell r="J540" t="str">
            <v>B</v>
          </cell>
          <cell r="K540" t="str">
            <v>P1</v>
          </cell>
          <cell r="L540">
            <v>602</v>
          </cell>
          <cell r="M540">
            <v>602</v>
          </cell>
          <cell r="N540" t="str">
            <v>Cắt âm hộ + vét hạch bẹn hai bên</v>
          </cell>
          <cell r="O540">
            <v>2199068.7828758401</v>
          </cell>
          <cell r="P540">
            <v>914086.95652173902</v>
          </cell>
          <cell r="Q540">
            <v>3113000</v>
          </cell>
          <cell r="R540">
            <v>1188313.0434782607</v>
          </cell>
          <cell r="S540">
            <v>0</v>
          </cell>
          <cell r="T540">
            <v>3387381.8263541008</v>
          </cell>
          <cell r="U540">
            <v>3387300</v>
          </cell>
          <cell r="V540">
            <v>3387300</v>
          </cell>
        </row>
        <row r="541">
          <cell r="C541" t="str">
            <v>13.0176.0592</v>
          </cell>
          <cell r="D541" t="str">
            <v>37.8D06.0592</v>
          </cell>
          <cell r="E541" t="str">
            <v>13.176</v>
          </cell>
          <cell r="F541" t="str">
            <v>Cắt âm hộ + vét hạch bẹn hai bên</v>
          </cell>
          <cell r="G541" t="str">
            <v>Cắt âm hộ + vét hạch bẹn hai bên</v>
          </cell>
          <cell r="H541" t="str">
            <v>Cắt âm hộ + vét hạch bẹn hai bên</v>
          </cell>
          <cell r="I541" t="str">
            <v>Cắt âm hộ + vét hạch bẹn hai bên</v>
          </cell>
          <cell r="J541" t="str">
            <v>B</v>
          </cell>
          <cell r="K541" t="str">
            <v>P1</v>
          </cell>
          <cell r="L541">
            <v>602</v>
          </cell>
          <cell r="M541">
            <v>602</v>
          </cell>
          <cell r="N541" t="str">
            <v>Cắt âm hộ + vét hạch bẹn hai bên</v>
          </cell>
          <cell r="O541">
            <v>2199068.7828758401</v>
          </cell>
          <cell r="P541">
            <v>914086.95652173902</v>
          </cell>
          <cell r="Q541">
            <v>3113000</v>
          </cell>
          <cell r="R541">
            <v>1188313.0434782607</v>
          </cell>
          <cell r="S541">
            <v>0</v>
          </cell>
          <cell r="T541">
            <v>3387381.8263541008</v>
          </cell>
          <cell r="U541">
            <v>3387300</v>
          </cell>
          <cell r="V541">
            <v>3387300</v>
          </cell>
        </row>
        <row r="542">
          <cell r="C542" t="str">
            <v>12.0305.0593</v>
          </cell>
          <cell r="D542" t="str">
            <v>37.8D06.0593</v>
          </cell>
          <cell r="E542" t="str">
            <v>12.305</v>
          </cell>
          <cell r="F542" t="str">
            <v>Cắt bỏ âm hộ đơn thuần</v>
          </cell>
          <cell r="G542" t="str">
            <v>Cắt bỏ âm hộ đơn thuần</v>
          </cell>
          <cell r="H542" t="str">
            <v>Cắt bỏ âm hộ đơn thuần</v>
          </cell>
          <cell r="I542" t="str">
            <v>Cắt bỏ âm hộ đơn thuần</v>
          </cell>
          <cell r="J542" t="str">
            <v>C</v>
          </cell>
          <cell r="K542" t="str">
            <v>P1</v>
          </cell>
          <cell r="L542">
            <v>603</v>
          </cell>
          <cell r="M542">
            <v>603</v>
          </cell>
          <cell r="N542" t="str">
            <v>Cắt bỏ âm hộ đơn thuần</v>
          </cell>
          <cell r="O542">
            <v>1669829.42593739</v>
          </cell>
          <cell r="P542">
            <v>446086.95652173902</v>
          </cell>
          <cell r="Q542">
            <v>2116000</v>
          </cell>
          <cell r="R542">
            <v>579913.04347826075</v>
          </cell>
          <cell r="S542">
            <v>0</v>
          </cell>
          <cell r="T542">
            <v>2249742.4694156507</v>
          </cell>
          <cell r="U542">
            <v>2249700</v>
          </cell>
          <cell r="V542">
            <v>2249700</v>
          </cell>
        </row>
        <row r="543">
          <cell r="C543" t="str">
            <v>13.0177.0593</v>
          </cell>
          <cell r="D543" t="str">
            <v>37.8D06.0593</v>
          </cell>
          <cell r="E543" t="str">
            <v>13.177</v>
          </cell>
          <cell r="F543" t="str">
            <v>Cắt bỏ âm hộ đơn thuần</v>
          </cell>
          <cell r="G543" t="str">
            <v>Cắt bỏ âm hộ đơn thuần</v>
          </cell>
          <cell r="H543" t="str">
            <v>Cắt bỏ âm hộ đơn thuần</v>
          </cell>
          <cell r="I543" t="str">
            <v>Cắt bỏ âm hộ đơn thuần</v>
          </cell>
          <cell r="J543" t="str">
            <v>C</v>
          </cell>
          <cell r="K543" t="str">
            <v>P2</v>
          </cell>
          <cell r="L543">
            <v>603</v>
          </cell>
          <cell r="M543">
            <v>603</v>
          </cell>
          <cell r="N543" t="str">
            <v>Cắt bỏ âm hộ đơn thuần</v>
          </cell>
          <cell r="O543">
            <v>1669829.42593739</v>
          </cell>
          <cell r="P543">
            <v>446086.95652173902</v>
          </cell>
          <cell r="Q543">
            <v>2116000</v>
          </cell>
          <cell r="R543">
            <v>579913.04347826075</v>
          </cell>
          <cell r="S543">
            <v>0</v>
          </cell>
          <cell r="T543">
            <v>2249742.4694156507</v>
          </cell>
          <cell r="U543">
            <v>2249700</v>
          </cell>
          <cell r="V543">
            <v>2249700</v>
          </cell>
        </row>
        <row r="544">
          <cell r="C544" t="str">
            <v>13.0117.0595</v>
          </cell>
          <cell r="D544" t="str">
            <v>37.8D06.0595</v>
          </cell>
          <cell r="E544" t="str">
            <v>13.117</v>
          </cell>
          <cell r="F544" t="str">
            <v>Cắt cổ tử cung trên người bệnh đã mổ cắt tử cung bán phần đường bụng</v>
          </cell>
          <cell r="G544" t="str">
            <v>Cắt cổ tử cung trên người bệnh đã mổ cắt tử cung bán phần đường bụng</v>
          </cell>
          <cell r="H544" t="str">
            <v>Cắt cổ tử cung trên người bệnh đã mổ cắt tử cung bán phần đường bụng</v>
          </cell>
          <cell r="I544" t="str">
            <v>Cắt cổ tử cung trên bệnh nhân đã mổ cắt tử cung bán phần đường bụng</v>
          </cell>
          <cell r="J544" t="str">
            <v>B</v>
          </cell>
          <cell r="K544" t="str">
            <v>P1</v>
          </cell>
          <cell r="L544">
            <v>605</v>
          </cell>
          <cell r="M544">
            <v>605</v>
          </cell>
          <cell r="N544" t="str">
            <v>Cắt cổ tử cung trên bệnh nhân đã mổ cắt tử cung bán phần</v>
          </cell>
          <cell r="O544">
            <v>2579195.67091054</v>
          </cell>
          <cell r="P544">
            <v>914086.95652173902</v>
          </cell>
          <cell r="Q544">
            <v>3493000</v>
          </cell>
          <cell r="R544">
            <v>1188313.0434782607</v>
          </cell>
          <cell r="S544">
            <v>0</v>
          </cell>
          <cell r="T544">
            <v>3767508.7143888008</v>
          </cell>
          <cell r="U544">
            <v>3767500</v>
          </cell>
          <cell r="V544">
            <v>3767500</v>
          </cell>
        </row>
        <row r="545">
          <cell r="C545" t="str">
            <v>13.0118.0595</v>
          </cell>
          <cell r="D545" t="str">
            <v>37.8D06.0595</v>
          </cell>
          <cell r="E545" t="str">
            <v>13.118</v>
          </cell>
          <cell r="F545" t="str">
            <v>Cắt cổ tử cung trên người bệnh đã mổ cắt tử cung bán phần đường âm đạo</v>
          </cell>
          <cell r="G545" t="str">
            <v>Cắt cổ tử cung trên người bệnh đã mổ cắt tử cung bán phần đường âm đạo</v>
          </cell>
          <cell r="H545" t="str">
            <v>Cắt cổ tử cung trên người bệnh đã mổ cắt tử cung bán phần đường âm đạo</v>
          </cell>
          <cell r="I545" t="str">
            <v>Cắt cổ tử cung trên bệnh nhân đã mổ cắt tử cung bán phần đường âm đạo</v>
          </cell>
          <cell r="J545" t="str">
            <v>B</v>
          </cell>
          <cell r="K545" t="str">
            <v>P1</v>
          </cell>
          <cell r="L545">
            <v>605</v>
          </cell>
          <cell r="M545">
            <v>605</v>
          </cell>
          <cell r="N545" t="str">
            <v>Cắt cổ tử cung trên bệnh nhân đã mổ cắt tử cung bán phần</v>
          </cell>
          <cell r="O545">
            <v>2579195.67091054</v>
          </cell>
          <cell r="P545">
            <v>914086.95652173902</v>
          </cell>
          <cell r="Q545">
            <v>3493000</v>
          </cell>
          <cell r="R545">
            <v>1188313.0434782607</v>
          </cell>
          <cell r="S545">
            <v>0</v>
          </cell>
          <cell r="T545">
            <v>3767508.7143888008</v>
          </cell>
          <cell r="U545">
            <v>3767500</v>
          </cell>
          <cell r="V545">
            <v>3767500</v>
          </cell>
        </row>
        <row r="546">
          <cell r="C546" t="str">
            <v>03.2733.0597</v>
          </cell>
          <cell r="D546" t="str">
            <v>37.8D06.0597</v>
          </cell>
          <cell r="E546" t="str">
            <v>3.2733</v>
          </cell>
          <cell r="F546" t="str">
            <v>Cắt u thành âm đạo</v>
          </cell>
          <cell r="G546" t="str">
            <v>Cắt u thành âm đạo</v>
          </cell>
          <cell r="H546" t="str">
            <v>Cắt u thành âm đạo</v>
          </cell>
          <cell r="I546" t="str">
            <v>Cắt u thành âm đạo</v>
          </cell>
          <cell r="J546" t="str">
            <v>C</v>
          </cell>
          <cell r="K546" t="str">
            <v>P2</v>
          </cell>
          <cell r="L546">
            <v>607</v>
          </cell>
          <cell r="M546">
            <v>607</v>
          </cell>
          <cell r="N546" t="str">
            <v>Cắt u thành âm đạo</v>
          </cell>
          <cell r="O546">
            <v>1110180.9352601001</v>
          </cell>
          <cell r="P546">
            <v>466434.78260869603</v>
          </cell>
          <cell r="Q546">
            <v>1577000</v>
          </cell>
          <cell r="R546">
            <v>606365.21739130479</v>
          </cell>
          <cell r="S546">
            <v>0</v>
          </cell>
          <cell r="T546">
            <v>1716546.152651405</v>
          </cell>
          <cell r="U546">
            <v>1716500</v>
          </cell>
          <cell r="V546">
            <v>1716500</v>
          </cell>
        </row>
        <row r="547">
          <cell r="C547" t="str">
            <v>12.0306.0597</v>
          </cell>
          <cell r="D547" t="str">
            <v>37.8D06.0597</v>
          </cell>
          <cell r="E547" t="str">
            <v>12.306</v>
          </cell>
          <cell r="F547" t="str">
            <v>Cắt u thành âm đạo</v>
          </cell>
          <cell r="G547" t="str">
            <v>Cắt u thành âm đạo</v>
          </cell>
          <cell r="H547" t="str">
            <v>Cắt u thành âm đạo</v>
          </cell>
          <cell r="I547" t="str">
            <v>Cắt u thành âm đạo</v>
          </cell>
          <cell r="J547" t="str">
            <v>C</v>
          </cell>
          <cell r="K547" t="str">
            <v>P2</v>
          </cell>
          <cell r="L547">
            <v>607</v>
          </cell>
          <cell r="M547">
            <v>607</v>
          </cell>
          <cell r="N547" t="str">
            <v>Cắt u thành âm đạo</v>
          </cell>
          <cell r="O547">
            <v>1110180.9352601001</v>
          </cell>
          <cell r="P547">
            <v>466434.78260869603</v>
          </cell>
          <cell r="Q547">
            <v>1577000</v>
          </cell>
          <cell r="R547">
            <v>606365.21739130479</v>
          </cell>
          <cell r="S547">
            <v>0</v>
          </cell>
          <cell r="T547">
            <v>1716546.152651405</v>
          </cell>
          <cell r="U547">
            <v>1716500</v>
          </cell>
          <cell r="V547">
            <v>1716500</v>
          </cell>
        </row>
        <row r="548">
          <cell r="C548" t="str">
            <v>13.0147.0597</v>
          </cell>
          <cell r="D548" t="str">
            <v>37.8D06.0597</v>
          </cell>
          <cell r="E548" t="str">
            <v>13.147</v>
          </cell>
          <cell r="F548" t="str">
            <v>Cắt u thành âm đạo</v>
          </cell>
          <cell r="G548" t="str">
            <v>Cắt u thành âm đạo</v>
          </cell>
          <cell r="H548" t="str">
            <v>Cắt u thành âm đạo</v>
          </cell>
          <cell r="I548" t="str">
            <v>Cắt u thành âm đạo</v>
          </cell>
          <cell r="J548" t="str">
            <v>C</v>
          </cell>
          <cell r="K548" t="str">
            <v>P3</v>
          </cell>
          <cell r="L548">
            <v>607</v>
          </cell>
          <cell r="M548">
            <v>607</v>
          </cell>
          <cell r="N548" t="str">
            <v>Cắt u thành âm đạo</v>
          </cell>
          <cell r="O548">
            <v>1110180.9352601001</v>
          </cell>
          <cell r="P548">
            <v>466434.78260869603</v>
          </cell>
          <cell r="Q548">
            <v>1577000</v>
          </cell>
          <cell r="R548">
            <v>606365.21739130479</v>
          </cell>
          <cell r="S548">
            <v>0</v>
          </cell>
          <cell r="T548">
            <v>1716546.152651405</v>
          </cell>
          <cell r="U548">
            <v>1716500</v>
          </cell>
          <cell r="V548">
            <v>1716500</v>
          </cell>
        </row>
        <row r="549">
          <cell r="C549" t="str">
            <v>03.2721.0598</v>
          </cell>
          <cell r="D549" t="str">
            <v>37.8D06.0598</v>
          </cell>
          <cell r="E549" t="str">
            <v>3.2721</v>
          </cell>
          <cell r="F549" t="str">
            <v>Cắt u tiểu khung thuộc tử cung, buồng trứng to, dính, cắm sâu trong tiểu khung</v>
          </cell>
          <cell r="G549" t="str">
            <v>Cắt u tiểu khung thuộc tử cung, buồng trứng to, dính, cắm sâu trong tiểu khung</v>
          </cell>
          <cell r="H549" t="str">
            <v>Cắt u tiểu khung thuộc tử cung, buồng trứng to, dính, cắm sâu trong tiểu khung</v>
          </cell>
          <cell r="I549" t="str">
            <v>Cắt u tiểu khung thuộc tử cung, buồng trứng to, dính, cắm sâu trong tiểu khung</v>
          </cell>
          <cell r="J549" t="str">
            <v>A</v>
          </cell>
          <cell r="K549" t="str">
            <v>PDB</v>
          </cell>
          <cell r="L549">
            <v>608</v>
          </cell>
          <cell r="M549">
            <v>608</v>
          </cell>
          <cell r="N549" t="str">
            <v>Cắt u tiểu khung thuộc tử cung, buồng trứng to, dính, cắm sâu trong tiểu khung</v>
          </cell>
          <cell r="O549">
            <v>3995593.0672245501</v>
          </cell>
          <cell r="P549">
            <v>1490086.95652174</v>
          </cell>
          <cell r="Q549">
            <v>5486000</v>
          </cell>
          <cell r="R549">
            <v>1937113.0434782619</v>
          </cell>
          <cell r="S549">
            <v>0</v>
          </cell>
          <cell r="T549">
            <v>5932706.1107028117</v>
          </cell>
          <cell r="U549">
            <v>5932700</v>
          </cell>
          <cell r="V549">
            <v>5932700</v>
          </cell>
        </row>
        <row r="550">
          <cell r="C550" t="str">
            <v>12.0255.0598</v>
          </cell>
          <cell r="D550" t="str">
            <v>37.8D06.0598</v>
          </cell>
          <cell r="E550" t="str">
            <v>12.255</v>
          </cell>
          <cell r="F550" t="str">
            <v>Phẫu thuật lấy dây chằng rộng, u đáy chậu, u tiểu khung</v>
          </cell>
          <cell r="G550" t="str">
            <v>Phẫu thuật lấy dây chằng rộng, u đáy chậu, u tiểu khung</v>
          </cell>
          <cell r="H550" t="str">
            <v>Phẫu thuật lấy dây chằng rộng, u đáy chậu, u tiểu khung</v>
          </cell>
          <cell r="I550" t="str">
            <v>Phẫu thuật lấy dây chằng rộng, u đáy chậu, u tiểu khung</v>
          </cell>
          <cell r="J550" t="str">
            <v>B</v>
          </cell>
          <cell r="L550">
            <v>608</v>
          </cell>
          <cell r="M550">
            <v>608</v>
          </cell>
          <cell r="N550" t="str">
            <v>Cắt u tiểu khung thuộc tử cung, buồng trứng to, dính, cắm sâu trong tiểu khung</v>
          </cell>
          <cell r="O550">
            <v>3995593.0672245501</v>
          </cell>
          <cell r="P550">
            <v>1490086.95652174</v>
          </cell>
          <cell r="Q550">
            <v>5486000</v>
          </cell>
          <cell r="R550">
            <v>1937113.0434782619</v>
          </cell>
          <cell r="S550">
            <v>0</v>
          </cell>
          <cell r="T550">
            <v>5932706.1107028117</v>
          </cell>
          <cell r="U550">
            <v>5932700</v>
          </cell>
          <cell r="V550">
            <v>5932700</v>
          </cell>
        </row>
        <row r="551">
          <cell r="C551" t="str">
            <v>12.0295.0598</v>
          </cell>
          <cell r="D551" t="str">
            <v>37.8D06.0598</v>
          </cell>
          <cell r="E551" t="str">
            <v>12.295</v>
          </cell>
          <cell r="F551" t="str">
            <v>Cắt u tiểu khung thuộc tử cung, buồng trứng to, dính, cắm sâu trong tiểu khung</v>
          </cell>
          <cell r="G551" t="str">
            <v>Cắt u tiểu khung thuộc tử cung, buồng trứng to, dính, cắm sâu trong tiểu khung</v>
          </cell>
          <cell r="H551" t="str">
            <v>Cắt u tiểu khung thuộc tử cung, buồng trứng to, dính, cắm sâu trong tiểu khung</v>
          </cell>
          <cell r="I551" t="str">
            <v>Cắt u tiểu khung thuộc tử cung, buồng trứng to, dính, cắm sâu trong tiểu khung</v>
          </cell>
          <cell r="J551" t="str">
            <v>B</v>
          </cell>
          <cell r="K551" t="str">
            <v>PDB</v>
          </cell>
          <cell r="L551">
            <v>608</v>
          </cell>
          <cell r="M551">
            <v>608</v>
          </cell>
          <cell r="N551" t="str">
            <v>Cắt u tiểu khung thuộc tử cung, buồng trứng to, dính, cắm sâu trong tiểu khung</v>
          </cell>
          <cell r="O551">
            <v>3995593.0672245501</v>
          </cell>
          <cell r="P551">
            <v>1490086.95652174</v>
          </cell>
          <cell r="Q551">
            <v>5486000</v>
          </cell>
          <cell r="R551">
            <v>1937113.0434782619</v>
          </cell>
          <cell r="S551">
            <v>0</v>
          </cell>
          <cell r="T551">
            <v>5932706.1107028117</v>
          </cell>
          <cell r="U551">
            <v>5932700</v>
          </cell>
          <cell r="V551">
            <v>5932700</v>
          </cell>
        </row>
        <row r="552">
          <cell r="C552" t="str">
            <v>13.0061.0598</v>
          </cell>
          <cell r="D552" t="str">
            <v>37.8D06.0598</v>
          </cell>
          <cell r="E552" t="str">
            <v>13.61</v>
          </cell>
          <cell r="F552" t="str">
            <v>Cắt u tiểu khung thuộc tử cung, buồng trứng to, dính, cắm sâu trong tiểu khung</v>
          </cell>
          <cell r="G552" t="str">
            <v>Cắt u tiểu khung thuộc tử cung, buồng trứng to, dính, cắm sâu trong tiểu khung</v>
          </cell>
          <cell r="H552" t="str">
            <v>Cắt u tiểu khung thuộc tử cung, buồng trứng to, dính, cắm sâu trong tiểu khung</v>
          </cell>
          <cell r="I552" t="str">
            <v>Cắt u tiểu khung thuộc tử cung, buồng trứng to, dính, cắm sâu trong tiểu khung</v>
          </cell>
          <cell r="J552" t="str">
            <v>B</v>
          </cell>
          <cell r="K552" t="str">
            <v>PDB</v>
          </cell>
          <cell r="L552">
            <v>608</v>
          </cell>
          <cell r="M552">
            <v>608</v>
          </cell>
          <cell r="N552" t="str">
            <v>Cắt u tiểu khung thuộc tử cung, buồng trứng to, dính, cắm sâu trong tiểu khung</v>
          </cell>
          <cell r="O552">
            <v>3995593.0672245501</v>
          </cell>
          <cell r="P552">
            <v>1490086.95652174</v>
          </cell>
          <cell r="Q552">
            <v>5486000</v>
          </cell>
          <cell r="R552">
            <v>1937113.0434782619</v>
          </cell>
          <cell r="S552">
            <v>0</v>
          </cell>
          <cell r="T552">
            <v>5932706.1107028117</v>
          </cell>
          <cell r="U552">
            <v>5932700</v>
          </cell>
          <cell r="V552">
            <v>5932700</v>
          </cell>
        </row>
        <row r="553">
          <cell r="C553" t="str">
            <v>13.0100.0610</v>
          </cell>
          <cell r="D553" t="str">
            <v>37.8D06.0610</v>
          </cell>
          <cell r="E553" t="str">
            <v>13.100</v>
          </cell>
          <cell r="F553" t="str">
            <v>Đặt mảnh ghép tổng hợp điều trị sa tạng vùng chậu</v>
          </cell>
          <cell r="G553" t="str">
            <v>Đặt mảnh ghép tổng hợp điều trị sa tạng vùng chậu</v>
          </cell>
          <cell r="H553" t="str">
            <v>Đặt mảnh ghép tổng hợp điều trị sa tạng vùng chậu</v>
          </cell>
          <cell r="I553" t="str">
            <v>Đặt mảnh ghép tổng hợp điều trị sa tạng vùng chậu</v>
          </cell>
          <cell r="J553" t="str">
            <v>B</v>
          </cell>
          <cell r="K553" t="str">
            <v>P1</v>
          </cell>
          <cell r="L553">
            <v>620</v>
          </cell>
          <cell r="M553">
            <v>620</v>
          </cell>
          <cell r="N553" t="str">
            <v>Đặt mảnh ghép tổng hợp điều trị sa tạng vùng chậu</v>
          </cell>
          <cell r="O553">
            <v>4161896.87337525</v>
          </cell>
          <cell r="P553">
            <v>914086.95652173902</v>
          </cell>
          <cell r="Q553">
            <v>5076000</v>
          </cell>
          <cell r="R553">
            <v>1188313.0434782607</v>
          </cell>
          <cell r="S553">
            <v>0</v>
          </cell>
          <cell r="T553">
            <v>5350209.9168535108</v>
          </cell>
          <cell r="U553">
            <v>5350200</v>
          </cell>
          <cell r="V553">
            <v>5350200</v>
          </cell>
        </row>
        <row r="554">
          <cell r="C554" t="str">
            <v>03.2255.0616</v>
          </cell>
          <cell r="D554" t="str">
            <v>37.8D06.0616</v>
          </cell>
          <cell r="E554" t="str">
            <v>3.2255</v>
          </cell>
          <cell r="F554" t="str">
            <v>Đóng rò trực tràng - âm đạo hoặc rò tiết niệu- sinh dục</v>
          </cell>
          <cell r="G554" t="str">
            <v>Đóng rò trực tràng - âm đạo hoặc rò tiết niệu- sinh dục</v>
          </cell>
          <cell r="H554" t="str">
            <v>Đóng rò trực tràng - âm đạo hoặc rò tiết niệu- sinh dục</v>
          </cell>
          <cell r="I554" t="str">
            <v>Đóng rò trực tràng - âm đạo hoặc rò tiết niệu- sinh dục</v>
          </cell>
          <cell r="J554" t="str">
            <v>B</v>
          </cell>
          <cell r="K554" t="str">
            <v>P1</v>
          </cell>
          <cell r="L554">
            <v>626</v>
          </cell>
          <cell r="M554">
            <v>626</v>
          </cell>
          <cell r="N554" t="str">
            <v>Đóng rò trực tràng - âm đạo hoặc rò tiết niệu - sinh dục</v>
          </cell>
          <cell r="O554">
            <v>2447806.4728077301</v>
          </cell>
          <cell r="P554">
            <v>914086.95652173902</v>
          </cell>
          <cell r="Q554">
            <v>3362000</v>
          </cell>
          <cell r="R554">
            <v>1188313.0434782607</v>
          </cell>
          <cell r="S554">
            <v>0</v>
          </cell>
          <cell r="T554">
            <v>3636119.5162859908</v>
          </cell>
          <cell r="U554">
            <v>3636100</v>
          </cell>
          <cell r="V554">
            <v>3636100</v>
          </cell>
        </row>
        <row r="555">
          <cell r="C555" t="str">
            <v>13.0120.0616</v>
          </cell>
          <cell r="D555" t="str">
            <v>37.8D06.0616</v>
          </cell>
          <cell r="E555" t="str">
            <v>13.120</v>
          </cell>
          <cell r="F555" t="str">
            <v>Đóng rò trực tràng - âm đạo hoặc rò tiết niệu - sinh dục</v>
          </cell>
          <cell r="G555" t="str">
            <v>Đóng rò trực tràng - âm đạo hoặc rò tiết niệu - sinh dục</v>
          </cell>
          <cell r="H555" t="str">
            <v>Đóng rò trực tràng - âm đạo hoặc rò tiết niệu - sinh dục</v>
          </cell>
          <cell r="I555" t="str">
            <v>Đóng rò trực tràng - âm đạo hoặc rò tiết niệu - sinh dục</v>
          </cell>
          <cell r="J555" t="str">
            <v>B</v>
          </cell>
          <cell r="K555" t="str">
            <v>P1</v>
          </cell>
          <cell r="L555">
            <v>626</v>
          </cell>
          <cell r="M555">
            <v>626</v>
          </cell>
          <cell r="N555" t="str">
            <v>Đóng rò trực tràng - âm đạo hoặc rò tiết niệu - sinh dục</v>
          </cell>
          <cell r="O555">
            <v>2447806.4728077301</v>
          </cell>
          <cell r="P555">
            <v>914086.95652173902</v>
          </cell>
          <cell r="Q555">
            <v>3362000</v>
          </cell>
          <cell r="R555">
            <v>1188313.0434782607</v>
          </cell>
          <cell r="S555">
            <v>0</v>
          </cell>
          <cell r="T555">
            <v>3636119.5162859908</v>
          </cell>
          <cell r="U555">
            <v>3636100</v>
          </cell>
          <cell r="V555">
            <v>3636100</v>
          </cell>
        </row>
        <row r="556">
          <cell r="C556" t="str">
            <v>13.0044.0621</v>
          </cell>
          <cell r="D556" t="str">
            <v>37.8D06.0621</v>
          </cell>
          <cell r="E556" t="str">
            <v>13.44</v>
          </cell>
          <cell r="F556" t="str">
            <v>Hủy thai: cắt thai nhi trong ngôi ngang</v>
          </cell>
          <cell r="G556" t="str">
            <v>Hủy thai: cắt thai nhi trong ngôi ngang</v>
          </cell>
          <cell r="H556" t="str">
            <v>Hủy thai: cắt thai nhi trong ngôi ngang</v>
          </cell>
          <cell r="I556" t="str">
            <v>Hủy thai: cắt thai nhi trong ngôi ngang</v>
          </cell>
          <cell r="J556" t="str">
            <v>B</v>
          </cell>
          <cell r="K556" t="str">
            <v>P2</v>
          </cell>
          <cell r="L556">
            <v>631</v>
          </cell>
          <cell r="M556">
            <v>631</v>
          </cell>
          <cell r="N556" t="str">
            <v>Huỷ thai: cắt thai nhi trong ngôi ngang</v>
          </cell>
          <cell r="O556">
            <v>1412395.6385808601</v>
          </cell>
          <cell r="P556">
            <v>444521.73913043499</v>
          </cell>
          <cell r="Q556">
            <v>1857000</v>
          </cell>
          <cell r="R556">
            <v>577878.26086956554</v>
          </cell>
          <cell r="S556">
            <v>0</v>
          </cell>
          <cell r="T556">
            <v>1990273.8994504255</v>
          </cell>
          <cell r="U556">
            <v>1990200</v>
          </cell>
          <cell r="V556">
            <v>1990200</v>
          </cell>
        </row>
        <row r="557">
          <cell r="C557" t="str">
            <v>03.2263.0624</v>
          </cell>
          <cell r="D557" t="str">
            <v>37.8D06.0624</v>
          </cell>
          <cell r="E557" t="str">
            <v>3.2263</v>
          </cell>
          <cell r="F557" t="str">
            <v>Khâu rách cùng đồ âm đạo</v>
          </cell>
          <cell r="G557" t="str">
            <v>Khâu rách cùng đồ âm đạo</v>
          </cell>
          <cell r="H557" t="str">
            <v>Khâu rách cùng đồ âm đạo</v>
          </cell>
          <cell r="I557" t="str">
            <v>Khâu rách cùng đồ âm đạo</v>
          </cell>
          <cell r="J557" t="str">
            <v>C</v>
          </cell>
          <cell r="K557" t="str">
            <v>P3</v>
          </cell>
          <cell r="L557">
            <v>634</v>
          </cell>
          <cell r="M557">
            <v>634</v>
          </cell>
          <cell r="N557" t="str">
            <v>Khâu rách cùng đồ âm đạo</v>
          </cell>
          <cell r="O557">
            <v>960629.62310586404</v>
          </cell>
          <cell r="P557">
            <v>468000</v>
          </cell>
          <cell r="Q557">
            <v>1429000</v>
          </cell>
          <cell r="R557">
            <v>608400</v>
          </cell>
          <cell r="S557">
            <v>0</v>
          </cell>
          <cell r="T557">
            <v>1569029.623105864</v>
          </cell>
          <cell r="U557">
            <v>1569000</v>
          </cell>
          <cell r="V557">
            <v>1569000</v>
          </cell>
        </row>
        <row r="558">
          <cell r="C558" t="str">
            <v>10.0569.0624</v>
          </cell>
          <cell r="D558" t="str">
            <v>37.8D06.0624</v>
          </cell>
          <cell r="E558" t="str">
            <v>10.569</v>
          </cell>
          <cell r="F558" t="str">
            <v>Phẫu thuật điều trị đứt cơ thắt hậu môn</v>
          </cell>
          <cell r="G558" t="str">
            <v>Phẫu thuật điều trị đứt cơ thắt hậu môn</v>
          </cell>
          <cell r="H558" t="str">
            <v>Phẫu thuật điều trị đứt cơ thắt hậu môn</v>
          </cell>
          <cell r="I558" t="str">
            <v>Phẫu thuật điều trị đứt cơ thắt hậu môn</v>
          </cell>
          <cell r="J558" t="str">
            <v>C</v>
          </cell>
          <cell r="K558" t="str">
            <v>P1</v>
          </cell>
          <cell r="L558">
            <v>634</v>
          </cell>
          <cell r="M558">
            <v>634</v>
          </cell>
          <cell r="N558" t="str">
            <v>Khâu rách cùng đồ âm đạo</v>
          </cell>
          <cell r="O558">
            <v>960629.62310586404</v>
          </cell>
          <cell r="P558">
            <v>468000</v>
          </cell>
          <cell r="Q558">
            <v>1429000</v>
          </cell>
          <cell r="R558">
            <v>608400</v>
          </cell>
          <cell r="S558">
            <v>0</v>
          </cell>
          <cell r="T558">
            <v>1569029.623105864</v>
          </cell>
          <cell r="U558">
            <v>1569000</v>
          </cell>
          <cell r="V558">
            <v>1569000</v>
          </cell>
        </row>
        <row r="559">
          <cell r="C559" t="str">
            <v>10.0570.0624</v>
          </cell>
          <cell r="D559" t="str">
            <v>37.8D06.0624</v>
          </cell>
          <cell r="E559" t="str">
            <v>10.570</v>
          </cell>
          <cell r="F559" t="str">
            <v>Phẫu thuật điều trị đại tiện mất tự chủ</v>
          </cell>
          <cell r="G559" t="str">
            <v>Phẫu thuật điều trị đại tiện mất tự chủ</v>
          </cell>
          <cell r="H559" t="str">
            <v>Phẫu thuật điều trị đại tiện mất tự chủ</v>
          </cell>
          <cell r="I559" t="str">
            <v>Phẫu thuật điều trị đại tiện mất tự chủ</v>
          </cell>
          <cell r="J559" t="str">
            <v>B</v>
          </cell>
          <cell r="K559" t="str">
            <v>P1</v>
          </cell>
          <cell r="L559">
            <v>634</v>
          </cell>
          <cell r="M559">
            <v>634</v>
          </cell>
          <cell r="N559" t="str">
            <v>Khâu rách cùng đồ âm đạo</v>
          </cell>
          <cell r="O559">
            <v>960629.62310586404</v>
          </cell>
          <cell r="P559">
            <v>468000</v>
          </cell>
          <cell r="Q559">
            <v>1429000</v>
          </cell>
          <cell r="R559">
            <v>608400</v>
          </cell>
          <cell r="S559">
            <v>0</v>
          </cell>
          <cell r="T559">
            <v>1569029.623105864</v>
          </cell>
          <cell r="U559">
            <v>1569000</v>
          </cell>
          <cell r="V559">
            <v>1569000</v>
          </cell>
        </row>
        <row r="560">
          <cell r="C560" t="str">
            <v>13.0149.0624</v>
          </cell>
          <cell r="D560" t="str">
            <v>37.8D06.0624</v>
          </cell>
          <cell r="E560" t="str">
            <v>13.149</v>
          </cell>
          <cell r="F560" t="str">
            <v>Khâu rách cùng đồ âm đạo</v>
          </cell>
          <cell r="G560" t="str">
            <v>Khâu rách cùng đồ âm đạo</v>
          </cell>
          <cell r="H560" t="str">
            <v>Khâu rách cùng đồ âm đạo</v>
          </cell>
          <cell r="I560" t="str">
            <v>Khâu rách cùng đồ âm đạo</v>
          </cell>
          <cell r="J560" t="str">
            <v>C</v>
          </cell>
          <cell r="K560" t="str">
            <v>P3</v>
          </cell>
          <cell r="L560">
            <v>634</v>
          </cell>
          <cell r="M560">
            <v>634</v>
          </cell>
          <cell r="N560" t="str">
            <v>Khâu rách cùng đồ âm đạo</v>
          </cell>
          <cell r="O560">
            <v>960629.62310586404</v>
          </cell>
          <cell r="P560">
            <v>468000</v>
          </cell>
          <cell r="Q560">
            <v>1429000</v>
          </cell>
          <cell r="R560">
            <v>608400</v>
          </cell>
          <cell r="S560">
            <v>0</v>
          </cell>
          <cell r="T560">
            <v>1569029.623105864</v>
          </cell>
          <cell r="U560">
            <v>1569000</v>
          </cell>
          <cell r="V560">
            <v>1569000</v>
          </cell>
        </row>
        <row r="561">
          <cell r="C561" t="str">
            <v>13.0018.0625</v>
          </cell>
          <cell r="D561" t="str">
            <v>37.8D06.0625</v>
          </cell>
          <cell r="E561" t="str">
            <v>13.18</v>
          </cell>
          <cell r="F561" t="str">
            <v>Khâu tử cung do nạo thủng</v>
          </cell>
          <cell r="G561" t="str">
            <v>Khâu tử cung do nạo thủng</v>
          </cell>
          <cell r="H561" t="str">
            <v>Khâu tử cung do nạo thủng</v>
          </cell>
          <cell r="I561" t="str">
            <v>Khâu tử cung do nạo thủng</v>
          </cell>
          <cell r="J561" t="str">
            <v>C</v>
          </cell>
          <cell r="K561" t="str">
            <v>P2</v>
          </cell>
          <cell r="L561">
            <v>635</v>
          </cell>
          <cell r="M561">
            <v>635</v>
          </cell>
          <cell r="N561" t="str">
            <v>Khâu tử cung do nạo thủng</v>
          </cell>
          <cell r="O561">
            <v>1725102.0361778401</v>
          </cell>
          <cell r="P561">
            <v>577565.21739130397</v>
          </cell>
          <cell r="Q561">
            <v>2303000</v>
          </cell>
          <cell r="R561">
            <v>750834.7826086951</v>
          </cell>
          <cell r="S561">
            <v>0</v>
          </cell>
          <cell r="T561">
            <v>2475936.8187865354</v>
          </cell>
          <cell r="U561">
            <v>2475900</v>
          </cell>
          <cell r="V561">
            <v>2475900</v>
          </cell>
        </row>
        <row r="562">
          <cell r="C562" t="str">
            <v>03.2247.0627</v>
          </cell>
          <cell r="D562" t="str">
            <v>37.8D06.0627</v>
          </cell>
          <cell r="E562" t="str">
            <v>3.2247</v>
          </cell>
          <cell r="F562" t="str">
            <v>Cắt cụt cổ tử cung</v>
          </cell>
          <cell r="G562" t="str">
            <v>Cắt cụt cổ tử cung</v>
          </cell>
          <cell r="H562" t="str">
            <v>Cắt cụt cổ tử cung</v>
          </cell>
          <cell r="I562" t="str">
            <v>Cắt cụt cổ tử cung</v>
          </cell>
          <cell r="J562" t="str">
            <v>B</v>
          </cell>
          <cell r="K562" t="str">
            <v>P2</v>
          </cell>
          <cell r="L562">
            <v>637</v>
          </cell>
          <cell r="M562">
            <v>637</v>
          </cell>
          <cell r="N562" t="str">
            <v>Khoét chóp hoặc cắt cụt cổ tử cung</v>
          </cell>
          <cell r="O562">
            <v>1554354.286871</v>
          </cell>
          <cell r="P562">
            <v>577565.21739130397</v>
          </cell>
          <cell r="Q562">
            <v>2132000</v>
          </cell>
          <cell r="R562">
            <v>750834.7826086951</v>
          </cell>
          <cell r="S562">
            <v>0</v>
          </cell>
          <cell r="T562">
            <v>2305189.0694796951</v>
          </cell>
          <cell r="U562">
            <v>2305100</v>
          </cell>
          <cell r="V562">
            <v>2305100</v>
          </cell>
        </row>
        <row r="563">
          <cell r="C563" t="str">
            <v>03.2726.0627</v>
          </cell>
          <cell r="D563" t="str">
            <v>37.8D06.0627</v>
          </cell>
          <cell r="E563" t="str">
            <v>3.2726</v>
          </cell>
          <cell r="F563" t="str">
            <v>Cắt cụt cổ tử cung</v>
          </cell>
          <cell r="G563" t="str">
            <v>Cắt cụt cổ tử cung</v>
          </cell>
          <cell r="H563" t="str">
            <v>Cắt cụt cổ tử cung</v>
          </cell>
          <cell r="I563" t="str">
            <v>Cắt cụt cổ tử cung</v>
          </cell>
          <cell r="J563" t="str">
            <v>B</v>
          </cell>
          <cell r="K563" t="str">
            <v>P1</v>
          </cell>
          <cell r="L563">
            <v>637</v>
          </cell>
          <cell r="M563">
            <v>637</v>
          </cell>
          <cell r="N563" t="str">
            <v>Khoét chóp hoặc cắt cụt cổ tử cung</v>
          </cell>
          <cell r="O563">
            <v>1554354.286871</v>
          </cell>
          <cell r="P563">
            <v>577565.21739130397</v>
          </cell>
          <cell r="Q563">
            <v>2132000</v>
          </cell>
          <cell r="R563">
            <v>750834.7826086951</v>
          </cell>
          <cell r="S563">
            <v>0</v>
          </cell>
          <cell r="T563">
            <v>2305189.0694796951</v>
          </cell>
          <cell r="U563">
            <v>2305100</v>
          </cell>
          <cell r="V563">
            <v>2305100</v>
          </cell>
        </row>
        <row r="564">
          <cell r="C564" t="str">
            <v>13.0140.0627</v>
          </cell>
          <cell r="D564" t="str">
            <v>37.8D06.0627</v>
          </cell>
          <cell r="E564" t="str">
            <v>13.140</v>
          </cell>
          <cell r="F564" t="str">
            <v>Khoét chóp cổ tử cung</v>
          </cell>
          <cell r="G564" t="str">
            <v>Khoét chóp cổ tử cung</v>
          </cell>
          <cell r="H564" t="str">
            <v>Khoét chóp cổ tử cung</v>
          </cell>
          <cell r="I564" t="str">
            <v>Khoét chóp cổ tử cung</v>
          </cell>
          <cell r="J564" t="str">
            <v>B</v>
          </cell>
          <cell r="K564" t="str">
            <v>P2</v>
          </cell>
          <cell r="L564">
            <v>637</v>
          </cell>
          <cell r="M564">
            <v>637</v>
          </cell>
          <cell r="N564" t="str">
            <v>Khoét chóp hoặc cắt cụt cổ tử cung</v>
          </cell>
          <cell r="O564">
            <v>1554354.286871</v>
          </cell>
          <cell r="P564">
            <v>577565.21739130397</v>
          </cell>
          <cell r="Q564">
            <v>2132000</v>
          </cell>
          <cell r="R564">
            <v>750834.7826086951</v>
          </cell>
          <cell r="S564">
            <v>0</v>
          </cell>
          <cell r="T564">
            <v>2305189.0694796951</v>
          </cell>
          <cell r="U564">
            <v>2305100</v>
          </cell>
          <cell r="V564">
            <v>2305100</v>
          </cell>
        </row>
        <row r="565">
          <cell r="C565" t="str">
            <v>13.0141.0627</v>
          </cell>
          <cell r="D565" t="str">
            <v>37.8D06.0627</v>
          </cell>
          <cell r="E565" t="str">
            <v>13.141</v>
          </cell>
          <cell r="F565" t="str">
            <v>Cắt cụt cổ tử cung</v>
          </cell>
          <cell r="G565" t="str">
            <v>Cắt cụt cổ tử cung</v>
          </cell>
          <cell r="H565" t="str">
            <v>Cắt cụt cổ tử cung</v>
          </cell>
          <cell r="I565" t="str">
            <v>Cắt cụt cổ tử cung</v>
          </cell>
          <cell r="J565" t="str">
            <v>B</v>
          </cell>
          <cell r="K565" t="str">
            <v>P2</v>
          </cell>
          <cell r="L565">
            <v>637</v>
          </cell>
          <cell r="M565">
            <v>637</v>
          </cell>
          <cell r="N565" t="str">
            <v>Khoét chóp hoặc cắt cụt cổ tử cung</v>
          </cell>
          <cell r="O565">
            <v>1554354.286871</v>
          </cell>
          <cell r="P565">
            <v>577565.21739130397</v>
          </cell>
          <cell r="Q565">
            <v>2132000</v>
          </cell>
          <cell r="R565">
            <v>750834.7826086951</v>
          </cell>
          <cell r="S565">
            <v>0</v>
          </cell>
          <cell r="T565">
            <v>2305189.0694796951</v>
          </cell>
          <cell r="U565">
            <v>2305100</v>
          </cell>
          <cell r="V565">
            <v>2305100</v>
          </cell>
        </row>
        <row r="566">
          <cell r="C566" t="str">
            <v>10.0698.0628</v>
          </cell>
          <cell r="D566" t="str">
            <v>37.8D06.0628</v>
          </cell>
          <cell r="E566" t="str">
            <v>10.698</v>
          </cell>
          <cell r="F566" t="str">
            <v>Phẫu thuật khâu phục hồi thành bụng do toác vết mổ</v>
          </cell>
          <cell r="G566" t="str">
            <v>Phẫu thuật khâu phục hồi thành bụng do toác vết mổ</v>
          </cell>
          <cell r="H566" t="str">
            <v>Phẫu thuật khâu phục hồi thành bụng do toác vết mổ</v>
          </cell>
          <cell r="I566" t="str">
            <v>Phẫu thuật khâu phục hồi thành bụng do toác vết mổ</v>
          </cell>
          <cell r="J566" t="str">
            <v>C</v>
          </cell>
          <cell r="K566" t="str">
            <v>P1</v>
          </cell>
          <cell r="L566">
            <v>638</v>
          </cell>
          <cell r="M566">
            <v>638</v>
          </cell>
          <cell r="N566" t="str">
            <v>Làm lại vết mổ thành bụng (bục, tụ máu, nhiễm khuẩn...) sau phẫu thuật sản phụ khoa</v>
          </cell>
          <cell r="O566">
            <v>1495978.6655633301</v>
          </cell>
          <cell r="P566">
            <v>468000</v>
          </cell>
          <cell r="Q566">
            <v>1964000</v>
          </cell>
          <cell r="R566">
            <v>608400</v>
          </cell>
          <cell r="S566">
            <v>0</v>
          </cell>
          <cell r="T566">
            <v>2104378.6655633301</v>
          </cell>
          <cell r="U566">
            <v>2104300</v>
          </cell>
          <cell r="V566">
            <v>2104300</v>
          </cell>
        </row>
        <row r="567">
          <cell r="C567" t="str">
            <v>13.0136.0628</v>
          </cell>
          <cell r="D567" t="str">
            <v>37.8D06.0628</v>
          </cell>
          <cell r="E567" t="str">
            <v>13.136</v>
          </cell>
          <cell r="F567" t="str">
            <v>Làm lại vết mổ thành bụng (bục, tụ máu, nhiễm khuẩn...) sau phẫu thuật sản phụ khoa</v>
          </cell>
          <cell r="G567" t="str">
            <v>Làm lại vết mổ thành bụng (bục, tụ máu, nhiễm khuẩn...) sau phẫu thuật sản phụ khoa</v>
          </cell>
          <cell r="H567" t="str">
            <v>Làm lại vết mổ thành bụng (bục, tụ máu, nhiễm khuẩn...) sau phẫu thuật sản phụ khoa</v>
          </cell>
          <cell r="I567" t="str">
            <v>Làm lại vết mổ thành bụng (bục, tụ máu, nhiễm khuẩn...) sau phẫu thuật sản phụ khoa</v>
          </cell>
          <cell r="J567" t="str">
            <v>C</v>
          </cell>
          <cell r="K567" t="str">
            <v>P3</v>
          </cell>
          <cell r="L567">
            <v>638</v>
          </cell>
          <cell r="M567">
            <v>638</v>
          </cell>
          <cell r="N567" t="str">
            <v>Làm lại vết mổ thành bụng (bục, tụ máu, nhiễm khuẩn...) sau phẫu thuật sản phụ khoa</v>
          </cell>
          <cell r="O567">
            <v>1495978.6655633301</v>
          </cell>
          <cell r="P567">
            <v>468000</v>
          </cell>
          <cell r="Q567">
            <v>1964000</v>
          </cell>
          <cell r="R567">
            <v>608400</v>
          </cell>
          <cell r="S567">
            <v>0</v>
          </cell>
          <cell r="T567">
            <v>2104378.6655633301</v>
          </cell>
          <cell r="U567">
            <v>2104300</v>
          </cell>
          <cell r="V567">
            <v>2104300</v>
          </cell>
        </row>
        <row r="568">
          <cell r="C568" t="str">
            <v>13.0222.0631</v>
          </cell>
          <cell r="D568" t="str">
            <v>37.8D06.0631</v>
          </cell>
          <cell r="E568" t="str">
            <v>13.222</v>
          </cell>
          <cell r="F568" t="str">
            <v>Lấy dụng cụ tử cung trong ổ bụng qua đường rạch nhỏ</v>
          </cell>
          <cell r="G568" t="str">
            <v>Lấy dụng cụ tử cung trong ổ bụng qua đường rạch nhỏ</v>
          </cell>
          <cell r="H568" t="str">
            <v>Lấy dụng cụ tử cung trong ổ bụng qua đường rạch nhỏ</v>
          </cell>
          <cell r="I568" t="str">
            <v>Lấy dụng cụ tử cung trong ổ bụng qua đường rạch nhỏ</v>
          </cell>
          <cell r="J568" t="str">
            <v>C</v>
          </cell>
          <cell r="K568" t="str">
            <v>P2</v>
          </cell>
          <cell r="L568">
            <v>641</v>
          </cell>
          <cell r="M568">
            <v>641</v>
          </cell>
          <cell r="N568" t="str">
            <v>Lấy dụng cụ tử cung, triệt sản nữ qua đường rạch nhỏ</v>
          </cell>
          <cell r="O568">
            <v>1543518.4420729701</v>
          </cell>
          <cell r="P568">
            <v>701217.39130434801</v>
          </cell>
          <cell r="Q568">
            <v>2245000</v>
          </cell>
          <cell r="R568">
            <v>911582.60869565245</v>
          </cell>
          <cell r="S568">
            <v>0</v>
          </cell>
          <cell r="T568">
            <v>2455101.0507686227</v>
          </cell>
          <cell r="U568">
            <v>2455100</v>
          </cell>
          <cell r="V568">
            <v>2455100</v>
          </cell>
        </row>
        <row r="569">
          <cell r="C569" t="str">
            <v>13.0224.0631</v>
          </cell>
          <cell r="D569" t="str">
            <v>37.8D06.0631</v>
          </cell>
          <cell r="E569" t="str">
            <v>13.224</v>
          </cell>
          <cell r="F569" t="str">
            <v>Triệt sản nữ qua đường rạch nhỏ</v>
          </cell>
          <cell r="G569" t="str">
            <v>Triệt sản nữ qua đường rạch nhỏ</v>
          </cell>
          <cell r="H569" t="str">
            <v>Triệt sản nữ qua đường rạch nhỏ</v>
          </cell>
          <cell r="I569" t="str">
            <v>Triệt sản nữ qua đường rạch nhỏ</v>
          </cell>
          <cell r="J569" t="str">
            <v>C</v>
          </cell>
          <cell r="K569" t="str">
            <v>P2</v>
          </cell>
          <cell r="L569">
            <v>641</v>
          </cell>
          <cell r="M569">
            <v>641</v>
          </cell>
          <cell r="N569" t="str">
            <v>Lấy dụng cụ tử cung, triệt sản nữ qua đường rạch nhỏ</v>
          </cell>
          <cell r="O569">
            <v>1543518.4420729701</v>
          </cell>
          <cell r="P569">
            <v>701217.39130434801</v>
          </cell>
          <cell r="Q569">
            <v>2245000</v>
          </cell>
          <cell r="R569">
            <v>911582.60869565245</v>
          </cell>
          <cell r="S569">
            <v>0</v>
          </cell>
          <cell r="T569">
            <v>2455101.0507686227</v>
          </cell>
          <cell r="U569">
            <v>2455100</v>
          </cell>
          <cell r="V569">
            <v>2455100</v>
          </cell>
        </row>
        <row r="570">
          <cell r="C570" t="str">
            <v>13.0240.0631</v>
          </cell>
          <cell r="D570" t="str">
            <v>37.8D06.0631</v>
          </cell>
          <cell r="E570" t="str">
            <v>13.240</v>
          </cell>
          <cell r="F570" t="str">
            <v>Hút thai + triệt sản qua đường rạch nhỏ</v>
          </cell>
          <cell r="G570" t="str">
            <v>Hút thai + triệt sản qua đường rạch nhỏ</v>
          </cell>
          <cell r="H570" t="str">
            <v>Hút thai + triệt sản qua đường rạch nhỏ</v>
          </cell>
          <cell r="I570" t="str">
            <v>Hút thai + Triệt sản qua đường rạch nhỏ</v>
          </cell>
          <cell r="J570" t="str">
            <v>C</v>
          </cell>
          <cell r="K570" t="str">
            <v>P2</v>
          </cell>
          <cell r="L570">
            <v>641</v>
          </cell>
          <cell r="M570">
            <v>641</v>
          </cell>
          <cell r="N570" t="str">
            <v>Lấy dụng cụ tử cung, triệt sản nữ qua đường rạch nhỏ</v>
          </cell>
          <cell r="O570">
            <v>1543518.4420729701</v>
          </cell>
          <cell r="P570">
            <v>701217.39130434801</v>
          </cell>
          <cell r="Q570">
            <v>2245000</v>
          </cell>
          <cell r="R570">
            <v>911582.60869565245</v>
          </cell>
          <cell r="S570">
            <v>0</v>
          </cell>
          <cell r="T570">
            <v>2455101.0507686227</v>
          </cell>
          <cell r="U570">
            <v>2455100</v>
          </cell>
          <cell r="V570">
            <v>2455100</v>
          </cell>
        </row>
        <row r="571">
          <cell r="C571" t="str">
            <v>03.3400.0632</v>
          </cell>
          <cell r="D571" t="str">
            <v>37.8D06.0632</v>
          </cell>
          <cell r="E571" t="str">
            <v>3.3400</v>
          </cell>
          <cell r="F571" t="str">
            <v>Lấy máu tụ tầng sinh môn</v>
          </cell>
          <cell r="G571" t="str">
            <v>Lấy máu tụ tầng sinh môn</v>
          </cell>
          <cell r="H571" t="str">
            <v>Lấy máu tụ tầng sinh môn</v>
          </cell>
          <cell r="I571" t="str">
            <v>Lấy máu tụ tầng sinh môn</v>
          </cell>
          <cell r="J571" t="str">
            <v>C</v>
          </cell>
          <cell r="K571" t="str">
            <v>P3</v>
          </cell>
          <cell r="L571">
            <v>642</v>
          </cell>
          <cell r="M571">
            <v>642</v>
          </cell>
          <cell r="N571" t="str">
            <v>Lấy khối máu tụ âm đạo, tầng sinh môn</v>
          </cell>
          <cell r="O571">
            <v>1261267.7094997601</v>
          </cell>
          <cell r="P571">
            <v>536869.56521739101</v>
          </cell>
          <cell r="Q571">
            <v>1798000</v>
          </cell>
          <cell r="R571">
            <v>697930.43478260841</v>
          </cell>
          <cell r="S571">
            <v>0</v>
          </cell>
          <cell r="T571">
            <v>1959198.1442823685</v>
          </cell>
          <cell r="U571">
            <v>1959100</v>
          </cell>
          <cell r="V571">
            <v>1959100</v>
          </cell>
        </row>
        <row r="572">
          <cell r="C572" t="str">
            <v>10.0571.0632</v>
          </cell>
          <cell r="D572" t="str">
            <v>37.8D06.0632</v>
          </cell>
          <cell r="E572" t="str">
            <v>10.571</v>
          </cell>
          <cell r="F572" t="str">
            <v>Phẫu thuật cắt lọc, xử lý vết thương tầng sinh môn đơn giản</v>
          </cell>
          <cell r="G572" t="str">
            <v>Phẫu thuật cắt lọc, xử lý vết thương tầng sinh môn đơn giản</v>
          </cell>
          <cell r="H572" t="str">
            <v>Phẫu thuật cắt lọc, xử lý vết thương tầng sinh môn đơn giản</v>
          </cell>
          <cell r="I572" t="str">
            <v>Phẫu thuật cắt lọc, xử lý vết thương tầng sinh môn đơn giản</v>
          </cell>
          <cell r="J572" t="str">
            <v>B</v>
          </cell>
          <cell r="K572" t="str">
            <v>P2</v>
          </cell>
          <cell r="L572">
            <v>642</v>
          </cell>
          <cell r="M572">
            <v>642</v>
          </cell>
          <cell r="N572" t="str">
            <v>Lấy khối máu tụ âm đạo, tầng sinh môn</v>
          </cell>
          <cell r="O572">
            <v>1261267.7094997601</v>
          </cell>
          <cell r="P572">
            <v>536869.56521739101</v>
          </cell>
          <cell r="Q572">
            <v>1798000</v>
          </cell>
          <cell r="R572">
            <v>697930.43478260841</v>
          </cell>
          <cell r="S572">
            <v>0</v>
          </cell>
          <cell r="T572">
            <v>1959198.1442823685</v>
          </cell>
          <cell r="U572">
            <v>1959100</v>
          </cell>
          <cell r="V572">
            <v>1959100</v>
          </cell>
        </row>
        <row r="573">
          <cell r="C573" t="str">
            <v>13.0032.0632</v>
          </cell>
          <cell r="D573" t="str">
            <v>37.8D06.0632</v>
          </cell>
          <cell r="E573" t="str">
            <v>13.32</v>
          </cell>
          <cell r="F573" t="str">
            <v>Lấy khối máu tụ âm đạo, tầng sinh môn</v>
          </cell>
          <cell r="G573" t="str">
            <v>Lấy khối máu tụ âm đạo, tầng sinh môn</v>
          </cell>
          <cell r="H573" t="str">
            <v>Lấy khối máu tụ âm đạo, tầng sinh môn</v>
          </cell>
          <cell r="I573" t="str">
            <v>Lấy khối máu tụ âm đạo, tầng sinh môn</v>
          </cell>
          <cell r="J573" t="str">
            <v>C</v>
          </cell>
          <cell r="K573" t="str">
            <v>P2</v>
          </cell>
          <cell r="L573">
            <v>642</v>
          </cell>
          <cell r="M573">
            <v>642</v>
          </cell>
          <cell r="N573" t="str">
            <v>Lấy khối máu tụ âm đạo, tầng sinh môn</v>
          </cell>
          <cell r="O573">
            <v>1261267.7094997601</v>
          </cell>
          <cell r="P573">
            <v>536869.56521739101</v>
          </cell>
          <cell r="Q573">
            <v>1798000</v>
          </cell>
          <cell r="R573">
            <v>697930.43478260841</v>
          </cell>
          <cell r="S573">
            <v>0</v>
          </cell>
          <cell r="T573">
            <v>1959198.1442823685</v>
          </cell>
          <cell r="U573">
            <v>1959100</v>
          </cell>
          <cell r="V573">
            <v>1959100</v>
          </cell>
        </row>
        <row r="574">
          <cell r="C574" t="str">
            <v>12.0303.0633</v>
          </cell>
          <cell r="D574" t="str">
            <v>37.8D06.0633</v>
          </cell>
          <cell r="E574" t="str">
            <v>12.303</v>
          </cell>
          <cell r="F574" t="str">
            <v>Mở bụng bóc nhân ung thư nguyên bào nuôi bảo tồn tử cung</v>
          </cell>
          <cell r="G574" t="str">
            <v>Mở bụng bóc nhân ung thư nguyên bào nuôi bảo tồn tử cung</v>
          </cell>
          <cell r="H574" t="str">
            <v>Mở bụng bóc nhân ung thư nguyên bào nuôi bảo tồn tử cung</v>
          </cell>
          <cell r="I574" t="str">
            <v>Mở bụng bóc nhân ung thư nguyên bào nuôi bảo tồn tử cung</v>
          </cell>
          <cell r="J574" t="str">
            <v>B</v>
          </cell>
          <cell r="K574" t="str">
            <v>P2</v>
          </cell>
          <cell r="L574">
            <v>643</v>
          </cell>
          <cell r="M574">
            <v>643</v>
          </cell>
          <cell r="N574" t="str">
            <v>Mở bụng bóc nhân ung thư nguyên bào nuôi bảo tồn tử cung</v>
          </cell>
          <cell r="O574">
            <v>2090687.27653304</v>
          </cell>
          <cell r="P574">
            <v>657391.30434782605</v>
          </cell>
          <cell r="Q574">
            <v>2748000</v>
          </cell>
          <cell r="R574">
            <v>854608.69565217395</v>
          </cell>
          <cell r="S574">
            <v>0</v>
          </cell>
          <cell r="T574">
            <v>2945295.9721852141</v>
          </cell>
          <cell r="U574">
            <v>2945200</v>
          </cell>
          <cell r="V574">
            <v>2945200</v>
          </cell>
        </row>
        <row r="575">
          <cell r="C575" t="str">
            <v>13.0113.0633</v>
          </cell>
          <cell r="D575" t="str">
            <v>37.8D06.0633</v>
          </cell>
          <cell r="E575" t="str">
            <v>13.113</v>
          </cell>
          <cell r="F575" t="str">
            <v>Mở bụng bóc nhân ung thư nguyên bào nuôi bảo tồn tử cung</v>
          </cell>
          <cell r="G575" t="str">
            <v>Mở bụng bóc nhân ung thư nguyên bào nuôi bảo tồn tử cung</v>
          </cell>
          <cell r="H575" t="str">
            <v>Mở bụng bóc nhân ung thư nguyên bào nuôi bảo tồn tử cung</v>
          </cell>
          <cell r="I575" t="str">
            <v>Mở bụng bóc nhân ung thư nguyên bào nuôi bảo tồn tử cung</v>
          </cell>
          <cell r="J575" t="str">
            <v>B</v>
          </cell>
          <cell r="K575" t="str">
            <v>P2</v>
          </cell>
          <cell r="L575">
            <v>643</v>
          </cell>
          <cell r="M575">
            <v>643</v>
          </cell>
          <cell r="N575" t="str">
            <v>Mở bụng bóc nhân ung thư nguyên bào nuôi bảo tồn tử cung</v>
          </cell>
          <cell r="O575">
            <v>2090687.27653304</v>
          </cell>
          <cell r="P575">
            <v>657391.30434782605</v>
          </cell>
          <cell r="Q575">
            <v>2748000</v>
          </cell>
          <cell r="R575">
            <v>854608.69565217395</v>
          </cell>
          <cell r="S575">
            <v>0</v>
          </cell>
          <cell r="T575">
            <v>2945295.9721852141</v>
          </cell>
          <cell r="U575">
            <v>2945200</v>
          </cell>
          <cell r="V575">
            <v>2945200</v>
          </cell>
        </row>
        <row r="576">
          <cell r="C576" t="str">
            <v>13.0128.0636</v>
          </cell>
          <cell r="D576" t="str">
            <v>37.8D06.0636</v>
          </cell>
          <cell r="E576" t="str">
            <v>13.128</v>
          </cell>
          <cell r="F576" t="str">
            <v>Nội soi buồng tử cung can thiệp</v>
          </cell>
          <cell r="G576" t="str">
            <v>Nội soi buồng tử cung can thiệp</v>
          </cell>
          <cell r="H576" t="str">
            <v>Nội soi buồng tử cung can thiệp</v>
          </cell>
          <cell r="I576" t="str">
            <v>Nội soi buồng tử cung can thiệp</v>
          </cell>
          <cell r="J576" t="str">
            <v>B</v>
          </cell>
          <cell r="K576" t="str">
            <v>P2</v>
          </cell>
          <cell r="L576">
            <v>646</v>
          </cell>
          <cell r="M576">
            <v>646</v>
          </cell>
          <cell r="N576" t="str">
            <v>Nội soi buồng tử cung can thiệp</v>
          </cell>
          <cell r="O576">
            <v>3106812.9469093499</v>
          </cell>
          <cell r="P576">
            <v>579130.43478260899</v>
          </cell>
          <cell r="Q576">
            <v>3686000</v>
          </cell>
          <cell r="R576">
            <v>752869.56521739159</v>
          </cell>
          <cell r="S576">
            <v>0</v>
          </cell>
          <cell r="T576">
            <v>3859682.5121267415</v>
          </cell>
          <cell r="U576">
            <v>3859600</v>
          </cell>
          <cell r="V576">
            <v>3859600</v>
          </cell>
        </row>
        <row r="577">
          <cell r="C577" t="str">
            <v>13.0129.0636</v>
          </cell>
          <cell r="D577" t="str">
            <v>37.8D06.0636</v>
          </cell>
          <cell r="E577" t="str">
            <v>13.129</v>
          </cell>
          <cell r="F577" t="str">
            <v>Nội soi buồng tử cung + sinh thiết buồng tử cung</v>
          </cell>
          <cell r="G577" t="str">
            <v>Nội soi buồng tử cung + sinh thiết buồng tử cung</v>
          </cell>
          <cell r="H577" t="str">
            <v>Nội soi buồng tử cung + sinh thiết buồng tử cung</v>
          </cell>
          <cell r="I577" t="str">
            <v>Nội soi buồng tử cung + sinh thiết buồng tử cung</v>
          </cell>
          <cell r="J577" t="str">
            <v>B</v>
          </cell>
          <cell r="K577" t="str">
            <v>P2</v>
          </cell>
          <cell r="L577">
            <v>646</v>
          </cell>
          <cell r="M577">
            <v>646</v>
          </cell>
          <cell r="N577" t="str">
            <v>Nội soi buồng tử cung can thiệp</v>
          </cell>
          <cell r="O577">
            <v>3106812.9469093499</v>
          </cell>
          <cell r="P577">
            <v>579130.43478260899</v>
          </cell>
          <cell r="Q577">
            <v>3686000</v>
          </cell>
          <cell r="R577">
            <v>752869.56521739159</v>
          </cell>
          <cell r="S577">
            <v>0</v>
          </cell>
          <cell r="T577">
            <v>3859682.5121267415</v>
          </cell>
          <cell r="U577">
            <v>3859600</v>
          </cell>
          <cell r="V577">
            <v>3859600</v>
          </cell>
        </row>
        <row r="578">
          <cell r="C578" t="str">
            <v>13.0130.0636</v>
          </cell>
          <cell r="D578" t="str">
            <v>37.8D06.0636</v>
          </cell>
          <cell r="E578" t="str">
            <v>13.130</v>
          </cell>
          <cell r="F578" t="str">
            <v>Nội soi buồng tử cung + nạo buồng tử cung</v>
          </cell>
          <cell r="G578" t="str">
            <v>Nội soi buồng tử cung + nạo buồng tử cung</v>
          </cell>
          <cell r="H578" t="str">
            <v>Nội soi buồng tử cung + nạo buồng tử cung</v>
          </cell>
          <cell r="I578" t="str">
            <v>Nội soi buồng tử cung + nạo buồng tử cung</v>
          </cell>
          <cell r="J578" t="str">
            <v>B</v>
          </cell>
          <cell r="K578" t="str">
            <v>P2</v>
          </cell>
          <cell r="L578">
            <v>646</v>
          </cell>
          <cell r="M578">
            <v>646</v>
          </cell>
          <cell r="N578" t="str">
            <v>Nội soi buồng tử cung can thiệp</v>
          </cell>
          <cell r="O578">
            <v>3106812.9469093499</v>
          </cell>
          <cell r="P578">
            <v>579130.43478260899</v>
          </cell>
          <cell r="Q578">
            <v>3686000</v>
          </cell>
          <cell r="R578">
            <v>752869.56521739159</v>
          </cell>
          <cell r="S578">
            <v>0</v>
          </cell>
          <cell r="T578">
            <v>3859682.5121267415</v>
          </cell>
          <cell r="U578">
            <v>3859600</v>
          </cell>
          <cell r="V578">
            <v>3859600</v>
          </cell>
        </row>
        <row r="579">
          <cell r="C579" t="str">
            <v>13.0127.0637</v>
          </cell>
          <cell r="D579" t="str">
            <v>37.8D06.0637</v>
          </cell>
          <cell r="E579" t="str">
            <v>13.127</v>
          </cell>
          <cell r="F579" t="str">
            <v>Nội soi buồng tử cung chẩn đoán</v>
          </cell>
          <cell r="G579" t="str">
            <v>Nội soi buồng tử cung chẩn đoán</v>
          </cell>
          <cell r="H579" t="str">
            <v>Nội soi buồng tử cung chẩn đoán</v>
          </cell>
          <cell r="I579" t="str">
            <v>Nội soi buồng tử cung chẩn đoán</v>
          </cell>
          <cell r="J579" t="str">
            <v>B</v>
          </cell>
          <cell r="K579" t="str">
            <v>P2</v>
          </cell>
          <cell r="L579">
            <v>647</v>
          </cell>
          <cell r="M579">
            <v>647</v>
          </cell>
          <cell r="N579" t="str">
            <v>Nội soi buồng tử cung chẩn đoán</v>
          </cell>
          <cell r="O579">
            <v>1851924.42260064</v>
          </cell>
          <cell r="P579">
            <v>438260.869565217</v>
          </cell>
          <cell r="Q579">
            <v>2290000</v>
          </cell>
          <cell r="R579">
            <v>569739.13043478213</v>
          </cell>
          <cell r="S579">
            <v>0</v>
          </cell>
          <cell r="T579">
            <v>2421663.5530354222</v>
          </cell>
          <cell r="U579">
            <v>2421600</v>
          </cell>
          <cell r="V579">
            <v>2421600</v>
          </cell>
        </row>
        <row r="580">
          <cell r="C580" t="str">
            <v>13.0013.0649</v>
          </cell>
          <cell r="D580" t="str">
            <v>37.8D06.0649</v>
          </cell>
          <cell r="E580" t="str">
            <v>13.13</v>
          </cell>
          <cell r="F580" t="str">
            <v>Phẫu thuật bảo tồn tử cung do vỡ tử cung</v>
          </cell>
          <cell r="G580" t="str">
            <v>Phẫu thuật bảo tồn tử cung do vỡ tử cung</v>
          </cell>
          <cell r="H580" t="str">
            <v>Phẫu thuật bảo tồn tử cung do vỡ tử cung</v>
          </cell>
          <cell r="I580" t="str">
            <v>Phẫu thuật bảo tồn tử cung do vỡ tử cung</v>
          </cell>
          <cell r="J580" t="str">
            <v>C</v>
          </cell>
          <cell r="K580" t="str">
            <v>P1</v>
          </cell>
          <cell r="L580">
            <v>659</v>
          </cell>
          <cell r="M580">
            <v>659</v>
          </cell>
          <cell r="N580" t="str">
            <v>Phẫu thuật bảo tồn tử cung do vỡ tử cung</v>
          </cell>
          <cell r="O580">
            <v>2701819.0152808102</v>
          </cell>
          <cell r="P580">
            <v>777913.04347826098</v>
          </cell>
          <cell r="Q580">
            <v>3480000</v>
          </cell>
          <cell r="R580">
            <v>1011286.9565217393</v>
          </cell>
          <cell r="S580">
            <v>0</v>
          </cell>
          <cell r="T580">
            <v>3713105.9718025494</v>
          </cell>
          <cell r="U580">
            <v>3713100</v>
          </cell>
          <cell r="V580">
            <v>3713100</v>
          </cell>
        </row>
        <row r="581">
          <cell r="C581" t="str">
            <v>13.0115.0650</v>
          </cell>
          <cell r="D581" t="str">
            <v>37.8D06.0650</v>
          </cell>
          <cell r="E581" t="str">
            <v>13.115</v>
          </cell>
          <cell r="F581" t="str">
            <v>Phẫu thuật bóc khối lạc nội mạc tử cung ở tầng sinh môn, thành bụng</v>
          </cell>
          <cell r="G581" t="str">
            <v>Phẫu thuật bóc khối lạc nội mạc tử cung ở tầng sinh môn, thành bụng</v>
          </cell>
          <cell r="H581" t="str">
            <v>Phẫu thuật bóc khối lạc nội mạc tử cung ở tầng sinh môn, thành bụng</v>
          </cell>
          <cell r="I581" t="str">
            <v>Phẫu thuật bóc khối lạc nội mạc tử cung ở tầng sinh môn, thành bụng</v>
          </cell>
          <cell r="J581" t="str">
            <v>B</v>
          </cell>
          <cell r="K581" t="str">
            <v>P2</v>
          </cell>
          <cell r="L581">
            <v>660</v>
          </cell>
          <cell r="M581">
            <v>660</v>
          </cell>
          <cell r="N581" t="str">
            <v>Phẫu thuật bóc khối lạc nội mạc tử cung ở tầng sinh môn, thành bụng</v>
          </cell>
          <cell r="O581">
            <v>1657031.3373644899</v>
          </cell>
          <cell r="P581">
            <v>577565.21739130397</v>
          </cell>
          <cell r="Q581">
            <v>2235000</v>
          </cell>
          <cell r="R581">
            <v>750834.7826086951</v>
          </cell>
          <cell r="S581">
            <v>0</v>
          </cell>
          <cell r="T581">
            <v>2407866.119973185</v>
          </cell>
          <cell r="U581">
            <v>2407800</v>
          </cell>
          <cell r="V581">
            <v>2407800</v>
          </cell>
        </row>
        <row r="582">
          <cell r="C582" t="str">
            <v>03.2253.0651</v>
          </cell>
          <cell r="D582" t="str">
            <v>37.8D06.0651</v>
          </cell>
          <cell r="E582" t="str">
            <v>3.2253</v>
          </cell>
          <cell r="F582" t="str">
            <v>Phẫu thuật cắt âm vật phì đại</v>
          </cell>
          <cell r="G582" t="str">
            <v>Phẫu thuật cắt âm vật phì đại</v>
          </cell>
          <cell r="H582" t="str">
            <v>Phẫu thuật cắt âm vật phì đại</v>
          </cell>
          <cell r="I582" t="str">
            <v>Phẫu thuật cắt âm vật phì đại</v>
          </cell>
          <cell r="J582" t="str">
            <v>B</v>
          </cell>
          <cell r="K582" t="str">
            <v>P2</v>
          </cell>
          <cell r="L582">
            <v>661</v>
          </cell>
          <cell r="M582">
            <v>661</v>
          </cell>
          <cell r="N582" t="str">
            <v>Phẫu thuật cắt âm vật phì đại</v>
          </cell>
          <cell r="O582">
            <v>1424151.8035578299</v>
          </cell>
          <cell r="P582">
            <v>579130.43478260899</v>
          </cell>
          <cell r="Q582">
            <v>2003000</v>
          </cell>
          <cell r="R582">
            <v>752869.56521739159</v>
          </cell>
          <cell r="S582">
            <v>0</v>
          </cell>
          <cell r="T582">
            <v>2177021.3687752215</v>
          </cell>
          <cell r="U582">
            <v>2177000</v>
          </cell>
          <cell r="V582">
            <v>2177000</v>
          </cell>
        </row>
        <row r="583">
          <cell r="C583" t="str">
            <v>13.0110.0651</v>
          </cell>
          <cell r="D583" t="str">
            <v>37.8D06.0651</v>
          </cell>
          <cell r="E583" t="str">
            <v>13.110</v>
          </cell>
          <cell r="F583" t="str">
            <v>Phẫu thuật cắt âm vật phì đại</v>
          </cell>
          <cell r="G583" t="str">
            <v>Phẫu thuật cắt âm vật phì đại</v>
          </cell>
          <cell r="H583" t="str">
            <v>Phẫu thuật cắt âm vật phì đại</v>
          </cell>
          <cell r="I583" t="str">
            <v>Phẫu thuật cắt âm vật phì đại</v>
          </cell>
          <cell r="J583" t="str">
            <v>B</v>
          </cell>
          <cell r="K583" t="str">
            <v>P2</v>
          </cell>
          <cell r="L583">
            <v>661</v>
          </cell>
          <cell r="M583">
            <v>661</v>
          </cell>
          <cell r="N583" t="str">
            <v>Phẫu thuật cắt âm vật phì đại</v>
          </cell>
          <cell r="O583">
            <v>1424151.8035578299</v>
          </cell>
          <cell r="P583">
            <v>579130.43478260899</v>
          </cell>
          <cell r="Q583">
            <v>2003000</v>
          </cell>
          <cell r="R583">
            <v>752869.56521739159</v>
          </cell>
          <cell r="S583">
            <v>0</v>
          </cell>
          <cell r="T583">
            <v>2177021.3687752215</v>
          </cell>
          <cell r="U583">
            <v>2177000</v>
          </cell>
          <cell r="V583">
            <v>2177000</v>
          </cell>
        </row>
        <row r="584">
          <cell r="C584" t="str">
            <v>28.0296.0651</v>
          </cell>
          <cell r="D584" t="str">
            <v>37.8D06.0651</v>
          </cell>
          <cell r="E584" t="str">
            <v>28.296</v>
          </cell>
          <cell r="F584" t="str">
            <v>Phẫu thuật cắt bỏ âm vật</v>
          </cell>
          <cell r="G584" t="str">
            <v>Phẫu thuật cắt bỏ âm vật</v>
          </cell>
          <cell r="H584" t="str">
            <v>Phẫu thuật cắt bỏ âm vật</v>
          </cell>
          <cell r="I584" t="str">
            <v>Phẫu thuật cắt bỏ âm vật</v>
          </cell>
          <cell r="J584" t="str">
            <v>B</v>
          </cell>
          <cell r="K584" t="str">
            <v>P3</v>
          </cell>
          <cell r="L584">
            <v>661</v>
          </cell>
          <cell r="M584">
            <v>661</v>
          </cell>
          <cell r="N584" t="str">
            <v>Phẫu thuật cắt âm vật phì đại</v>
          </cell>
          <cell r="O584">
            <v>1424151.8035578299</v>
          </cell>
          <cell r="P584">
            <v>579130.43478260899</v>
          </cell>
          <cell r="Q584">
            <v>2003000</v>
          </cell>
          <cell r="R584">
            <v>752869.56521739159</v>
          </cell>
          <cell r="S584">
            <v>0</v>
          </cell>
          <cell r="T584">
            <v>2177021.3687752215</v>
          </cell>
          <cell r="U584">
            <v>2177000</v>
          </cell>
          <cell r="V584">
            <v>2177000</v>
          </cell>
        </row>
        <row r="585">
          <cell r="C585" t="str">
            <v>13.0017.0652</v>
          </cell>
          <cell r="D585" t="str">
            <v>37.8D06.0652</v>
          </cell>
          <cell r="E585" t="str">
            <v>13.17</v>
          </cell>
          <cell r="F585" t="str">
            <v>Phẫu thuật cắt lọc vết mổ, khâu lại tử cung sau mổ lấy thai</v>
          </cell>
          <cell r="G585" t="str">
            <v>Phẫu thuật cắt lọc vết mổ, khâu lại tử cung sau mổ lấy thai</v>
          </cell>
          <cell r="H585" t="str">
            <v>Phẫu thuật cắt lọc vết mổ, khâu lại tử cung sau mổ lấy thai</v>
          </cell>
          <cell r="I585" t="str">
            <v>Phẫu thuật cắt lọc vết mổ, khâu lại tử cung sau mổ lấy thai</v>
          </cell>
          <cell r="J585" t="str">
            <v>B</v>
          </cell>
          <cell r="K585" t="str">
            <v>P1</v>
          </cell>
          <cell r="L585">
            <v>662</v>
          </cell>
          <cell r="M585">
            <v>662</v>
          </cell>
          <cell r="N585" t="str">
            <v>Phẫu thuật cắt lọc vết mổ, khâu lại tử cung sau mổ lấy thai</v>
          </cell>
          <cell r="O585">
            <v>2850075.7983609498</v>
          </cell>
          <cell r="P585">
            <v>558782.60869565199</v>
          </cell>
          <cell r="Q585">
            <v>3409000</v>
          </cell>
          <cell r="R585">
            <v>726417.39130434766</v>
          </cell>
          <cell r="S585">
            <v>0</v>
          </cell>
          <cell r="T585">
            <v>3576493.1896652975</v>
          </cell>
          <cell r="U585">
            <v>3576400</v>
          </cell>
          <cell r="V585">
            <v>3576400</v>
          </cell>
        </row>
        <row r="586">
          <cell r="C586" t="str">
            <v>03.2735.0653</v>
          </cell>
          <cell r="D586" t="str">
            <v>37.8D06.0653</v>
          </cell>
          <cell r="E586" t="str">
            <v>3.2735</v>
          </cell>
          <cell r="F586" t="str">
            <v>Cắt u vú lành tính</v>
          </cell>
          <cell r="G586" t="str">
            <v>Cắt u vú lành tính</v>
          </cell>
          <cell r="H586" t="str">
            <v>Cắt u vú lành tính</v>
          </cell>
          <cell r="I586" t="str">
            <v>Cắt u vú lành tính</v>
          </cell>
          <cell r="J586" t="str">
            <v>C</v>
          </cell>
          <cell r="K586" t="str">
            <v>P2</v>
          </cell>
          <cell r="L586">
            <v>663</v>
          </cell>
          <cell r="M586">
            <v>663</v>
          </cell>
          <cell r="N586" t="str">
            <v>Phẫu thuật cắt một phần tuyến vú, cắt u vú lành tính</v>
          </cell>
          <cell r="O586">
            <v>1842887.5884191699</v>
          </cell>
          <cell r="P586">
            <v>579130.43478260899</v>
          </cell>
          <cell r="Q586">
            <v>2422000</v>
          </cell>
          <cell r="R586">
            <v>752869.56521739159</v>
          </cell>
          <cell r="S586">
            <v>0</v>
          </cell>
          <cell r="T586">
            <v>2595757.1536365617</v>
          </cell>
          <cell r="U586">
            <v>2595700</v>
          </cell>
          <cell r="V586">
            <v>2595700</v>
          </cell>
        </row>
        <row r="587">
          <cell r="C587" t="str">
            <v>12.0267.0653</v>
          </cell>
          <cell r="D587" t="str">
            <v>37.8D06.0653</v>
          </cell>
          <cell r="E587" t="str">
            <v>12.267</v>
          </cell>
          <cell r="F587" t="str">
            <v>Cắt u vú lành tính</v>
          </cell>
          <cell r="G587" t="str">
            <v>Cắt u vú lành tính</v>
          </cell>
          <cell r="H587" t="str">
            <v>Cắt u vú lành tính</v>
          </cell>
          <cell r="I587" t="str">
            <v>Cắt u vú lành tính</v>
          </cell>
          <cell r="J587" t="str">
            <v>C</v>
          </cell>
          <cell r="K587" t="str">
            <v>P2</v>
          </cell>
          <cell r="L587">
            <v>663</v>
          </cell>
          <cell r="M587">
            <v>663</v>
          </cell>
          <cell r="N587" t="str">
            <v>Phẫu thuật cắt một phần tuyến vú, cắt u vú lành tính</v>
          </cell>
          <cell r="O587">
            <v>1842887.5884191699</v>
          </cell>
          <cell r="P587">
            <v>579130.43478260899</v>
          </cell>
          <cell r="Q587">
            <v>2422000</v>
          </cell>
          <cell r="R587">
            <v>752869.56521739159</v>
          </cell>
          <cell r="S587">
            <v>0</v>
          </cell>
          <cell r="T587">
            <v>2595757.1536365617</v>
          </cell>
          <cell r="U587">
            <v>2595700</v>
          </cell>
          <cell r="V587">
            <v>2595700</v>
          </cell>
        </row>
        <row r="588">
          <cell r="C588" t="str">
            <v>12.0269.0653</v>
          </cell>
          <cell r="D588" t="str">
            <v>37.8D06.0653</v>
          </cell>
          <cell r="E588" t="str">
            <v>12.269</v>
          </cell>
          <cell r="F588" t="str">
            <v>Phẫu thuật cắt một phần tuyến vú</v>
          </cell>
          <cell r="G588" t="str">
            <v>Phẫu thuật cắt một phần tuyến vú</v>
          </cell>
          <cell r="H588" t="str">
            <v>Phẫu thuật cắt một phần tuyến vú</v>
          </cell>
          <cell r="I588" t="str">
            <v>Phẫu thuật cắt một phần tuyến vú</v>
          </cell>
          <cell r="J588" t="str">
            <v>B</v>
          </cell>
          <cell r="K588" t="str">
            <v>P2</v>
          </cell>
          <cell r="L588">
            <v>663</v>
          </cell>
          <cell r="M588">
            <v>663</v>
          </cell>
          <cell r="N588" t="str">
            <v>Phẫu thuật cắt một phần tuyến vú, cắt u vú lành tính</v>
          </cell>
          <cell r="O588">
            <v>1842887.5884191699</v>
          </cell>
          <cell r="P588">
            <v>579130.43478260899</v>
          </cell>
          <cell r="Q588">
            <v>2422000</v>
          </cell>
          <cell r="R588">
            <v>752869.56521739159</v>
          </cell>
          <cell r="S588">
            <v>0</v>
          </cell>
          <cell r="T588">
            <v>2595757.1536365617</v>
          </cell>
          <cell r="U588">
            <v>2595700</v>
          </cell>
          <cell r="V588">
            <v>2595700</v>
          </cell>
        </row>
        <row r="589">
          <cell r="C589" t="str">
            <v>12.0323.0653</v>
          </cell>
          <cell r="D589" t="str">
            <v>37.8D06.0653</v>
          </cell>
          <cell r="E589" t="str">
            <v>12.323</v>
          </cell>
          <cell r="F589" t="str">
            <v>Phẫu thuật phì đại tuyến vú nam</v>
          </cell>
          <cell r="G589" t="str">
            <v>Phẫu thuật phì đại tuyến vú nam</v>
          </cell>
          <cell r="H589" t="str">
            <v>Phẫu thuật phì đại tuyến vú nam</v>
          </cell>
          <cell r="I589" t="str">
            <v>Phẫu thuật phì đại tuyến vú nam</v>
          </cell>
          <cell r="J589" t="str">
            <v>C</v>
          </cell>
          <cell r="K589" t="str">
            <v>P2</v>
          </cell>
          <cell r="L589">
            <v>663</v>
          </cell>
          <cell r="M589">
            <v>663</v>
          </cell>
          <cell r="N589" t="str">
            <v>Phẫu thuật cắt một phần tuyến vú, cắt u vú lành tính</v>
          </cell>
          <cell r="O589">
            <v>1842887.5884191699</v>
          </cell>
          <cell r="P589">
            <v>579130.43478260899</v>
          </cell>
          <cell r="Q589">
            <v>2422000</v>
          </cell>
          <cell r="R589">
            <v>752869.56521739159</v>
          </cell>
          <cell r="S589">
            <v>0</v>
          </cell>
          <cell r="T589">
            <v>2595757.1536365617</v>
          </cell>
          <cell r="U589">
            <v>2595700</v>
          </cell>
          <cell r="V589">
            <v>2595700</v>
          </cell>
        </row>
        <row r="590">
          <cell r="C590" t="str">
            <v>13.0170.0653</v>
          </cell>
          <cell r="D590" t="str">
            <v>37.8D06.0653</v>
          </cell>
          <cell r="E590" t="str">
            <v>13.170</v>
          </cell>
          <cell r="F590" t="str">
            <v>Cắt ung thư vú tiết kiệm da - tạo hình ngay</v>
          </cell>
          <cell r="G590" t="str">
            <v>Cắt ung thư vú tiết kiệm da - tạo hình ngay</v>
          </cell>
          <cell r="H590" t="str">
            <v>Cắt ung thư vú tiết kiệm da - tạo hình ngay</v>
          </cell>
          <cell r="I590" t="str">
            <v>Cắt ung thư vú tiết kiệm da - tạo hình ngay</v>
          </cell>
          <cell r="J590" t="str">
            <v>B</v>
          </cell>
          <cell r="K590" t="str">
            <v>P1</v>
          </cell>
          <cell r="L590">
            <v>663</v>
          </cell>
          <cell r="M590">
            <v>663</v>
          </cell>
          <cell r="N590" t="str">
            <v>Phẫu thuật cắt một phần tuyến vú, cắt u vú lành tính</v>
          </cell>
          <cell r="O590">
            <v>1842887.5884191699</v>
          </cell>
          <cell r="P590">
            <v>579130.43478260899</v>
          </cell>
          <cell r="Q590">
            <v>2422000</v>
          </cell>
          <cell r="R590">
            <v>752869.56521739159</v>
          </cell>
          <cell r="S590">
            <v>0</v>
          </cell>
          <cell r="T590">
            <v>2595757.1536365617</v>
          </cell>
          <cell r="U590">
            <v>2595700</v>
          </cell>
          <cell r="V590">
            <v>2595700</v>
          </cell>
        </row>
        <row r="591">
          <cell r="C591" t="str">
            <v>13.0172.0653</v>
          </cell>
          <cell r="D591" t="str">
            <v>37.8D06.0653</v>
          </cell>
          <cell r="E591" t="str">
            <v>13.172</v>
          </cell>
          <cell r="F591" t="str">
            <v>Phẫu thuật cắt một phần tuyến vú</v>
          </cell>
          <cell r="G591" t="str">
            <v>Phẫu thuật cắt một phần tuyến vú</v>
          </cell>
          <cell r="H591" t="str">
            <v>Phẫu thuật cắt một phần tuyến vú</v>
          </cell>
          <cell r="I591" t="str">
            <v>Phẫu thuật cắt một phần tuyến vú</v>
          </cell>
          <cell r="J591" t="str">
            <v>B</v>
          </cell>
          <cell r="K591" t="str">
            <v>P2</v>
          </cell>
          <cell r="L591">
            <v>663</v>
          </cell>
          <cell r="M591">
            <v>663</v>
          </cell>
          <cell r="N591" t="str">
            <v>Phẫu thuật cắt một phần tuyến vú, cắt u vú lành tính</v>
          </cell>
          <cell r="O591">
            <v>1842887.5884191699</v>
          </cell>
          <cell r="P591">
            <v>579130.43478260899</v>
          </cell>
          <cell r="Q591">
            <v>2422000</v>
          </cell>
          <cell r="R591">
            <v>752869.56521739159</v>
          </cell>
          <cell r="S591">
            <v>0</v>
          </cell>
          <cell r="T591">
            <v>2595757.1536365617</v>
          </cell>
          <cell r="U591">
            <v>2595700</v>
          </cell>
          <cell r="V591">
            <v>2595700</v>
          </cell>
        </row>
        <row r="592">
          <cell r="C592" t="str">
            <v>13.0174.0653</v>
          </cell>
          <cell r="D592" t="str">
            <v>37.8D06.0653</v>
          </cell>
          <cell r="E592" t="str">
            <v>13.174</v>
          </cell>
          <cell r="F592" t="str">
            <v>Cắt u vú lành tính</v>
          </cell>
          <cell r="G592" t="str">
            <v>Cắt u vú lành tính</v>
          </cell>
          <cell r="H592" t="str">
            <v>Cắt u vú lành tính</v>
          </cell>
          <cell r="I592" t="str">
            <v>Cắt u vú lành tính</v>
          </cell>
          <cell r="J592" t="str">
            <v>C</v>
          </cell>
          <cell r="K592" t="str">
            <v>P2</v>
          </cell>
          <cell r="L592">
            <v>663</v>
          </cell>
          <cell r="M592">
            <v>663</v>
          </cell>
          <cell r="N592" t="str">
            <v>Phẫu thuật cắt một phần tuyến vú, cắt u vú lành tính</v>
          </cell>
          <cell r="O592">
            <v>1842887.5884191699</v>
          </cell>
          <cell r="P592">
            <v>579130.43478260899</v>
          </cell>
          <cell r="Q592">
            <v>2422000</v>
          </cell>
          <cell r="R592">
            <v>752869.56521739159</v>
          </cell>
          <cell r="S592">
            <v>0</v>
          </cell>
          <cell r="T592">
            <v>2595757.1536365617</v>
          </cell>
          <cell r="U592">
            <v>2595700</v>
          </cell>
          <cell r="V592">
            <v>2595700</v>
          </cell>
        </row>
        <row r="593">
          <cell r="C593" t="str">
            <v>28.0264.0653</v>
          </cell>
          <cell r="D593" t="str">
            <v>37.8D06.0653</v>
          </cell>
          <cell r="E593" t="str">
            <v>28.264</v>
          </cell>
          <cell r="F593" t="str">
            <v>Phẫu thuật cắt bỏ u xơ vú</v>
          </cell>
          <cell r="G593" t="str">
            <v>Phẫu thuật cắt bỏ u xơ vú</v>
          </cell>
          <cell r="H593" t="str">
            <v>Phẫu thuật cắt bỏ u xơ vú</v>
          </cell>
          <cell r="I593" t="str">
            <v>Phẫu thuật cắt bỏ u xơ vú</v>
          </cell>
          <cell r="J593" t="str">
            <v>C</v>
          </cell>
          <cell r="K593" t="str">
            <v>P3</v>
          </cell>
          <cell r="L593">
            <v>663</v>
          </cell>
          <cell r="M593">
            <v>663</v>
          </cell>
          <cell r="N593" t="str">
            <v>Phẫu thuật cắt một phần tuyến vú, cắt u vú lành tính</v>
          </cell>
          <cell r="O593">
            <v>1842887.5884191699</v>
          </cell>
          <cell r="P593">
            <v>579130.43478260899</v>
          </cell>
          <cell r="Q593">
            <v>2422000</v>
          </cell>
          <cell r="R593">
            <v>752869.56521739159</v>
          </cell>
          <cell r="S593">
            <v>0</v>
          </cell>
          <cell r="T593">
            <v>2595757.1536365617</v>
          </cell>
          <cell r="U593">
            <v>2595700</v>
          </cell>
          <cell r="V593">
            <v>2595700</v>
          </cell>
        </row>
        <row r="594">
          <cell r="C594" t="str">
            <v>28.0265.0653</v>
          </cell>
          <cell r="D594" t="str">
            <v>37.8D06.0653</v>
          </cell>
          <cell r="E594" t="str">
            <v>28.265</v>
          </cell>
          <cell r="F594" t="str">
            <v>Phẫu thuật cắt bỏ tuyến vú phụ</v>
          </cell>
          <cell r="G594" t="str">
            <v>Phẫu thuật cắt bỏ tuyến vú phụ</v>
          </cell>
          <cell r="H594" t="str">
            <v>Phẫu thuật cắt bỏ tuyến vú phụ</v>
          </cell>
          <cell r="I594" t="str">
            <v>Phẫu thuật cắt bỏ tuyến vú phụ</v>
          </cell>
          <cell r="J594" t="str">
            <v>C</v>
          </cell>
          <cell r="K594" t="str">
            <v>P3</v>
          </cell>
          <cell r="L594">
            <v>663</v>
          </cell>
          <cell r="M594">
            <v>663</v>
          </cell>
          <cell r="N594" t="str">
            <v>Phẫu thuật cắt một phần tuyến vú, cắt u vú lành tính</v>
          </cell>
          <cell r="O594">
            <v>1842887.5884191699</v>
          </cell>
          <cell r="P594">
            <v>579130.43478260899</v>
          </cell>
          <cell r="Q594">
            <v>2422000</v>
          </cell>
          <cell r="R594">
            <v>752869.56521739159</v>
          </cell>
          <cell r="S594">
            <v>0</v>
          </cell>
          <cell r="T594">
            <v>2595757.1536365617</v>
          </cell>
          <cell r="U594">
            <v>2595700</v>
          </cell>
          <cell r="V594">
            <v>2595700</v>
          </cell>
        </row>
        <row r="595">
          <cell r="C595" t="str">
            <v>28.0266.0653</v>
          </cell>
          <cell r="D595" t="str">
            <v>37.8D06.0653</v>
          </cell>
          <cell r="E595" t="str">
            <v>28.266</v>
          </cell>
          <cell r="F595" t="str">
            <v>Phẫu thuật cắt bỏ vú thừa</v>
          </cell>
          <cell r="G595" t="str">
            <v>Phẫu thuật cắt bỏ vú thừa</v>
          </cell>
          <cell r="H595" t="str">
            <v>Phẫu thuật cắt bỏ vú thừa</v>
          </cell>
          <cell r="I595" t="str">
            <v>Phẫu thuật cắt bỏ vú thừa</v>
          </cell>
          <cell r="J595" t="str">
            <v>C</v>
          </cell>
          <cell r="K595" t="str">
            <v>P2</v>
          </cell>
          <cell r="L595">
            <v>663</v>
          </cell>
          <cell r="M595">
            <v>663</v>
          </cell>
          <cell r="N595" t="str">
            <v>Phẫu thuật cắt một phần tuyến vú, cắt u vú lành tính</v>
          </cell>
          <cell r="O595">
            <v>1842887.5884191699</v>
          </cell>
          <cell r="P595">
            <v>579130.43478260899</v>
          </cell>
          <cell r="Q595">
            <v>2422000</v>
          </cell>
          <cell r="R595">
            <v>752869.56521739159</v>
          </cell>
          <cell r="S595">
            <v>0</v>
          </cell>
          <cell r="T595">
            <v>2595757.1536365617</v>
          </cell>
          <cell r="U595">
            <v>2595700</v>
          </cell>
          <cell r="V595">
            <v>2595700</v>
          </cell>
        </row>
        <row r="596">
          <cell r="C596" t="str">
            <v>28.0267.0653</v>
          </cell>
          <cell r="D596" t="str">
            <v>37.8D06.0653</v>
          </cell>
          <cell r="E596" t="str">
            <v>28.267</v>
          </cell>
          <cell r="F596" t="str">
            <v>Phẫu thuật cắt bỏ u tuyến vú lành tính philoid</v>
          </cell>
          <cell r="G596" t="str">
            <v>Phẫu thuật cắt bỏ u tuyến vú lành tính philoid</v>
          </cell>
          <cell r="H596" t="str">
            <v>Phẫu thuật cắt bỏ u tuyến vú lành tính philoid</v>
          </cell>
          <cell r="I596" t="str">
            <v>Phẫu thuật cắt bỏ u tuyến vú lành tính philoid</v>
          </cell>
          <cell r="J596" t="str">
            <v>B</v>
          </cell>
          <cell r="K596" t="str">
            <v>P2</v>
          </cell>
          <cell r="L596">
            <v>663</v>
          </cell>
          <cell r="M596">
            <v>663</v>
          </cell>
          <cell r="N596" t="str">
            <v>Phẫu thuật cắt một phần tuyến vú, cắt u vú lành tính</v>
          </cell>
          <cell r="O596">
            <v>1842887.5884191699</v>
          </cell>
          <cell r="P596">
            <v>579130.43478260899</v>
          </cell>
          <cell r="Q596">
            <v>2422000</v>
          </cell>
          <cell r="R596">
            <v>752869.56521739159</v>
          </cell>
          <cell r="S596">
            <v>0</v>
          </cell>
          <cell r="T596">
            <v>2595757.1536365617</v>
          </cell>
          <cell r="U596">
            <v>2595700</v>
          </cell>
          <cell r="V596">
            <v>2595700</v>
          </cell>
        </row>
        <row r="597">
          <cell r="C597" t="str">
            <v>12.0289.0654</v>
          </cell>
          <cell r="D597" t="str">
            <v>37.8D06.0654</v>
          </cell>
          <cell r="E597" t="str">
            <v>12.289</v>
          </cell>
          <cell r="F597" t="str">
            <v>Phẫu thuật cắt polyp buồng tử cung</v>
          </cell>
          <cell r="G597" t="str">
            <v>Phẫu thuật cắt polyp buồng tử cung</v>
          </cell>
          <cell r="H597" t="str">
            <v>Phẫu thuật cắt polyp buồng tử cung</v>
          </cell>
          <cell r="I597" t="str">
            <v>Phẫu thuật cắt polip buồng tử cung</v>
          </cell>
          <cell r="J597" t="str">
            <v>B</v>
          </cell>
          <cell r="K597" t="str">
            <v>P2</v>
          </cell>
          <cell r="L597">
            <v>664</v>
          </cell>
          <cell r="M597">
            <v>664</v>
          </cell>
          <cell r="N597" t="str">
            <v xml:space="preserve">Phẫu thuật cắt polip buồng tử cung (đường bụng, đường âm đạo) </v>
          </cell>
          <cell r="O597">
            <v>2110179.3846386001</v>
          </cell>
          <cell r="P597">
            <v>937565.21739130397</v>
          </cell>
          <cell r="Q597">
            <v>3048000</v>
          </cell>
          <cell r="R597">
            <v>1218834.7826086953</v>
          </cell>
          <cell r="S597">
            <v>0</v>
          </cell>
          <cell r="T597">
            <v>3329014.1672472954</v>
          </cell>
          <cell r="U597">
            <v>3329000</v>
          </cell>
          <cell r="V597">
            <v>3329000</v>
          </cell>
        </row>
        <row r="598">
          <cell r="C598" t="str">
            <v>13.0123.0654</v>
          </cell>
          <cell r="D598" t="str">
            <v>37.8D06.0654</v>
          </cell>
          <cell r="E598" t="str">
            <v>13.123</v>
          </cell>
          <cell r="F598" t="str">
            <v>Phẫu thuật cắt polyp buồng tử cung (đường bụng, đường âm đạo)</v>
          </cell>
          <cell r="G598" t="str">
            <v>Phẫu thuật cắt polyp buồng tử cung (đường bụng, đường âm đạo)</v>
          </cell>
          <cell r="H598" t="str">
            <v>Phẫu thuật cắt polyp buồng tử cung (đường bụng, đường âm đạo)</v>
          </cell>
          <cell r="I598" t="str">
            <v>Phẫu thuật cắt polip buồng tử cung (đường bụng, đường âm đạo)</v>
          </cell>
          <cell r="J598" t="str">
            <v>B</v>
          </cell>
          <cell r="K598" t="str">
            <v>P1</v>
          </cell>
          <cell r="L598">
            <v>664</v>
          </cell>
          <cell r="M598">
            <v>664</v>
          </cell>
          <cell r="N598" t="str">
            <v xml:space="preserve">Phẫu thuật cắt polip buồng tử cung (đường bụng, đường âm đạo) </v>
          </cell>
          <cell r="O598">
            <v>2110179.3846386001</v>
          </cell>
          <cell r="P598">
            <v>937565.21739130397</v>
          </cell>
          <cell r="Q598">
            <v>3048000</v>
          </cell>
          <cell r="R598">
            <v>1218834.7826086953</v>
          </cell>
          <cell r="S598">
            <v>0</v>
          </cell>
          <cell r="T598">
            <v>3329014.1672472954</v>
          </cell>
          <cell r="U598">
            <v>3329000</v>
          </cell>
          <cell r="V598">
            <v>3329000</v>
          </cell>
        </row>
        <row r="599">
          <cell r="C599" t="str">
            <v>12.0278.0655</v>
          </cell>
          <cell r="D599" t="str">
            <v>37.8D06.0655</v>
          </cell>
          <cell r="E599" t="str">
            <v>12.278</v>
          </cell>
          <cell r="F599" t="str">
            <v>Cắt polyp cổ tử cung</v>
          </cell>
          <cell r="G599" t="str">
            <v>Cắt polyp cổ tử cung</v>
          </cell>
          <cell r="H599" t="str">
            <v>Cắt polyp cổ tử cung</v>
          </cell>
          <cell r="I599" t="str">
            <v>Cắt polyp cổ tử cung</v>
          </cell>
          <cell r="J599" t="str">
            <v>C</v>
          </cell>
          <cell r="K599" t="str">
            <v>P3</v>
          </cell>
          <cell r="L599">
            <v>665</v>
          </cell>
          <cell r="M599">
            <v>665</v>
          </cell>
          <cell r="N599" t="str">
            <v>Phẫu thuật cắt polip cổ tử cung</v>
          </cell>
          <cell r="O599">
            <v>1069715.02279983</v>
          </cell>
          <cell r="P599">
            <v>358434.78260869603</v>
          </cell>
          <cell r="Q599">
            <v>1428000</v>
          </cell>
          <cell r="R599">
            <v>465965.21739130485</v>
          </cell>
          <cell r="S599">
            <v>0</v>
          </cell>
          <cell r="T599">
            <v>1535680.2401911349</v>
          </cell>
          <cell r="U599">
            <v>1535600</v>
          </cell>
          <cell r="V599">
            <v>1535600</v>
          </cell>
        </row>
        <row r="600">
          <cell r="C600" t="str">
            <v>13.0143.0655</v>
          </cell>
          <cell r="D600" t="str">
            <v>37.8D06.0655</v>
          </cell>
          <cell r="E600" t="str">
            <v>13.143</v>
          </cell>
          <cell r="F600" t="str">
            <v>Phẫu thuật cắt polyp cổ tử cung</v>
          </cell>
          <cell r="G600" t="str">
            <v>Phẫu thuật cắt polyp cổ tử cung</v>
          </cell>
          <cell r="H600" t="str">
            <v>Phẫu thuật cắt polyp cổ tử cung</v>
          </cell>
          <cell r="I600" t="str">
            <v>Phẫu thuật cắt polip cổ tử cung</v>
          </cell>
          <cell r="J600" t="str">
            <v>C</v>
          </cell>
          <cell r="K600" t="str">
            <v>P3</v>
          </cell>
          <cell r="L600">
            <v>665</v>
          </cell>
          <cell r="M600">
            <v>665</v>
          </cell>
          <cell r="N600" t="str">
            <v>Phẫu thuật cắt polip cổ tử cung</v>
          </cell>
          <cell r="O600">
            <v>1069715.02279983</v>
          </cell>
          <cell r="P600">
            <v>358434.78260869603</v>
          </cell>
          <cell r="Q600">
            <v>1428000</v>
          </cell>
          <cell r="R600">
            <v>465965.21739130485</v>
          </cell>
          <cell r="S600">
            <v>0</v>
          </cell>
          <cell r="T600">
            <v>1535680.2401911349</v>
          </cell>
          <cell r="U600">
            <v>1535600</v>
          </cell>
          <cell r="V600">
            <v>1535600</v>
          </cell>
        </row>
        <row r="601">
          <cell r="C601" t="str">
            <v>13.0111.0656</v>
          </cell>
          <cell r="D601" t="str">
            <v>37.8D06.0656</v>
          </cell>
          <cell r="E601" t="str">
            <v>13.111</v>
          </cell>
          <cell r="F601" t="str">
            <v>Phẫu thuật cắt tinh hoàn lạc chỗ</v>
          </cell>
          <cell r="G601" t="str">
            <v>Phẫu thuật cắt tinh hoàn lạc chỗ</v>
          </cell>
          <cell r="H601" t="str">
            <v>Phẫu thuật cắt tinh hoàn lạc chỗ</v>
          </cell>
          <cell r="I601" t="str">
            <v>Phẫu thuật cắt tinh hoàn lạc chỗ</v>
          </cell>
          <cell r="J601" t="str">
            <v>B</v>
          </cell>
          <cell r="K601" t="str">
            <v>P2</v>
          </cell>
          <cell r="L601">
            <v>666</v>
          </cell>
          <cell r="M601">
            <v>666</v>
          </cell>
          <cell r="N601" t="str">
            <v>Phẫu thuật cắt tinh hoàn lạc chỗ</v>
          </cell>
          <cell r="O601">
            <v>1510037.56589637</v>
          </cell>
          <cell r="P601">
            <v>577565.21739130397</v>
          </cell>
          <cell r="Q601">
            <v>2088000</v>
          </cell>
          <cell r="R601">
            <v>750834.7826086951</v>
          </cell>
          <cell r="S601">
            <v>0</v>
          </cell>
          <cell r="T601">
            <v>2260872.3485050648</v>
          </cell>
          <cell r="U601">
            <v>2260800</v>
          </cell>
          <cell r="V601">
            <v>2260800</v>
          </cell>
        </row>
        <row r="602">
          <cell r="C602" t="str">
            <v>13.0067.0657</v>
          </cell>
          <cell r="D602" t="str">
            <v>37.8D06.0657</v>
          </cell>
          <cell r="E602" t="str">
            <v>13.67</v>
          </cell>
          <cell r="F602" t="str">
            <v>Phẫu thuật cắt tử cung đường âm đạo</v>
          </cell>
          <cell r="G602" t="str">
            <v>Phẫu thuật cắt tử cung đường âm đạo</v>
          </cell>
          <cell r="H602" t="str">
            <v>Phẫu thuật cắt tử cung đường âm đạo</v>
          </cell>
          <cell r="I602" t="str">
            <v>Phẫu thuật cắt tử cung đường âm đạo</v>
          </cell>
          <cell r="J602" t="str">
            <v>B</v>
          </cell>
          <cell r="K602" t="str">
            <v>P1</v>
          </cell>
          <cell r="L602">
            <v>667</v>
          </cell>
          <cell r="M602">
            <v>667</v>
          </cell>
          <cell r="N602" t="str">
            <v xml:space="preserve">Phẫu thuật cắt tử cung đường âm đạo </v>
          </cell>
          <cell r="O602">
            <v>2208335.3230313398</v>
          </cell>
          <cell r="P602">
            <v>914086.95652173902</v>
          </cell>
          <cell r="Q602">
            <v>3122000</v>
          </cell>
          <cell r="R602">
            <v>1188313.0434782607</v>
          </cell>
          <cell r="S602">
            <v>0</v>
          </cell>
          <cell r="T602">
            <v>3396648.3665096005</v>
          </cell>
          <cell r="U602">
            <v>3396600</v>
          </cell>
          <cell r="V602">
            <v>3396600</v>
          </cell>
        </row>
        <row r="603">
          <cell r="C603" t="str">
            <v>03.2723.0661</v>
          </cell>
          <cell r="D603" t="str">
            <v>37.8D06.0661</v>
          </cell>
          <cell r="E603" t="str">
            <v>3.2723</v>
          </cell>
          <cell r="F603" t="str">
            <v>Cắt ung thư­ buồng trứng lan rộng</v>
          </cell>
          <cell r="G603" t="str">
            <v>Cắt ung thư­ buồng trứng lan rộng</v>
          </cell>
          <cell r="H603" t="str">
            <v>Cắt ung thư­ buồng trứng lan rộng</v>
          </cell>
          <cell r="I603" t="str">
            <v>Cắt ung thư­ buồng trứng lan rộng</v>
          </cell>
          <cell r="J603" t="str">
            <v>A</v>
          </cell>
          <cell r="K603" t="str">
            <v>P1</v>
          </cell>
          <cell r="L603">
            <v>671</v>
          </cell>
          <cell r="M603">
            <v>671</v>
          </cell>
          <cell r="N603" t="str">
            <v>Phẫu thuật cắt ung thư­ buồng trứng + tử cung hoàn toàn + 2 phần phụ + mạc nối lớn</v>
          </cell>
          <cell r="O603">
            <v>4010163.50663401</v>
          </cell>
          <cell r="P603">
            <v>1494782.60869565</v>
          </cell>
          <cell r="Q603">
            <v>5505000</v>
          </cell>
          <cell r="R603">
            <v>1943217.3913043449</v>
          </cell>
          <cell r="S603">
            <v>0</v>
          </cell>
          <cell r="T603">
            <v>5953380.8979383549</v>
          </cell>
          <cell r="U603">
            <v>5953300</v>
          </cell>
          <cell r="V603">
            <v>5953300</v>
          </cell>
        </row>
        <row r="604">
          <cell r="C604" t="str">
            <v>03.2728.0661</v>
          </cell>
          <cell r="D604" t="str">
            <v>37.8D06.0661</v>
          </cell>
          <cell r="E604" t="str">
            <v>3.2728</v>
          </cell>
          <cell r="F604" t="str">
            <v>Cắt ung thư buồng trứng kèm cắt tử cung hoàn toàn + 2 phần phụ + mạc nối lớn</v>
          </cell>
          <cell r="G604" t="str">
            <v>Cắt ung thư buồng trứng kèm cắt tử cung hoàn toàn + 2 phần phụ + mạc nối lớn</v>
          </cell>
          <cell r="H604" t="str">
            <v>Cắt ung thư buồng trứng kèm cắt tử cung hoàn toàn + 2 phần phụ + mạc nối lớn</v>
          </cell>
          <cell r="I604" t="str">
            <v>Cắt ung thư buồng trứng kèm cắt tử cung hoàn toàn + 2 phần phụ + mạc nối lớn</v>
          </cell>
          <cell r="J604" t="str">
            <v>B</v>
          </cell>
          <cell r="K604" t="str">
            <v>P1</v>
          </cell>
          <cell r="L604">
            <v>671</v>
          </cell>
          <cell r="M604">
            <v>671</v>
          </cell>
          <cell r="N604" t="str">
            <v>Phẫu thuật cắt ung thư­ buồng trứng + tử cung hoàn toàn + 2 phần phụ + mạc nối lớn</v>
          </cell>
          <cell r="O604">
            <v>4010163.50663401</v>
          </cell>
          <cell r="P604">
            <v>1494782.60869565</v>
          </cell>
          <cell r="Q604">
            <v>5505000</v>
          </cell>
          <cell r="R604">
            <v>1943217.3913043449</v>
          </cell>
          <cell r="S604">
            <v>0</v>
          </cell>
          <cell r="T604">
            <v>5953380.8979383549</v>
          </cell>
          <cell r="U604">
            <v>5953300</v>
          </cell>
          <cell r="V604">
            <v>5953300</v>
          </cell>
        </row>
        <row r="605">
          <cell r="C605" t="str">
            <v>12.0297.0661</v>
          </cell>
          <cell r="D605" t="str">
            <v>37.8D06.0661</v>
          </cell>
          <cell r="E605" t="str">
            <v>12.297</v>
          </cell>
          <cell r="F605" t="str">
            <v>Cắt toàn bộ tử cung, hai phần phụ và mạc nối lớn điều trị ung thư buồng trứng</v>
          </cell>
          <cell r="G605" t="str">
            <v>Cắt toàn bộ tử cung, hai phần phụ và mạc nối lớn điều trị ung thư buồng trứng</v>
          </cell>
          <cell r="H605" t="str">
            <v>Cắt toàn bộ tử cung, hai phần phụ và mạc nối lớn điều trị ung thư buồng trứng</v>
          </cell>
          <cell r="I605" t="str">
            <v>Cắt toàn bộ tử cung, hai phần phụ và mạc nối lớn điều trị ung thư buồng trứng</v>
          </cell>
          <cell r="J605" t="str">
            <v>B</v>
          </cell>
          <cell r="K605" t="str">
            <v>P1</v>
          </cell>
          <cell r="L605">
            <v>671</v>
          </cell>
          <cell r="M605">
            <v>671</v>
          </cell>
          <cell r="N605" t="str">
            <v>Phẫu thuật cắt ung thư­ buồng trứng + tử cung hoàn toàn + 2 phần phụ + mạc nối lớn</v>
          </cell>
          <cell r="O605">
            <v>4010163.50663401</v>
          </cell>
          <cell r="P605">
            <v>1494782.60869565</v>
          </cell>
          <cell r="Q605">
            <v>5505000</v>
          </cell>
          <cell r="R605">
            <v>1943217.3913043449</v>
          </cell>
          <cell r="S605">
            <v>0</v>
          </cell>
          <cell r="T605">
            <v>5953380.8979383549</v>
          </cell>
          <cell r="U605">
            <v>5953300</v>
          </cell>
          <cell r="V605">
            <v>5953300</v>
          </cell>
        </row>
        <row r="606">
          <cell r="C606" t="str">
            <v>12.0300.0661</v>
          </cell>
          <cell r="D606" t="str">
            <v>37.8D06.0661</v>
          </cell>
          <cell r="E606" t="str">
            <v>12.300</v>
          </cell>
          <cell r="F606" t="str">
            <v>Cắt ung thư buồng trứng lan rộng</v>
          </cell>
          <cell r="G606" t="str">
            <v>Cắt ung thư buồng trứng lan rộng</v>
          </cell>
          <cell r="H606" t="str">
            <v>Cắt ung thư buồng trứng lan rộng</v>
          </cell>
          <cell r="I606" t="str">
            <v>Cắt ung thư­ buồng trứng lan rộng</v>
          </cell>
          <cell r="J606" t="str">
            <v>B</v>
          </cell>
          <cell r="K606" t="str">
            <v>P1</v>
          </cell>
          <cell r="L606">
            <v>671</v>
          </cell>
          <cell r="M606">
            <v>671</v>
          </cell>
          <cell r="N606" t="str">
            <v>Phẫu thuật cắt ung thư­ buồng trứng + tử cung hoàn toàn + 2 phần phụ + mạc nối lớn</v>
          </cell>
          <cell r="O606">
            <v>4010163.50663401</v>
          </cell>
          <cell r="P606">
            <v>1494782.60869565</v>
          </cell>
          <cell r="Q606">
            <v>5505000</v>
          </cell>
          <cell r="R606">
            <v>1943217.3913043449</v>
          </cell>
          <cell r="S606">
            <v>0</v>
          </cell>
          <cell r="T606">
            <v>5953380.8979383549</v>
          </cell>
          <cell r="U606">
            <v>5953300</v>
          </cell>
          <cell r="V606">
            <v>5953300</v>
          </cell>
        </row>
        <row r="607">
          <cell r="C607" t="str">
            <v>13.0059.0661</v>
          </cell>
          <cell r="D607" t="str">
            <v>37.8D06.0661</v>
          </cell>
          <cell r="E607" t="str">
            <v>13.59</v>
          </cell>
          <cell r="F607" t="str">
            <v>Phẫu thuật cắt ung thư­ buồng trứng + tử cung hoàn toàn + 2 phần phụ + mạc nối lớn</v>
          </cell>
          <cell r="G607" t="str">
            <v>Phẫu thuật cắt ung thư­ buồng trứng + tử cung hoàn toàn + 2 phần phụ + mạc nối lớn</v>
          </cell>
          <cell r="H607" t="str">
            <v>Phẫu thuật cắt ung thư­ buồng trứng + tử cung hoàn toàn + 2 phần phụ + mạc nối lớn</v>
          </cell>
          <cell r="I607" t="str">
            <v>Phẫu thuật cắt ung thư­ buồng trứng + tử cung hoàn toàn + 2 phần phụ + mạc nối lớn</v>
          </cell>
          <cell r="J607" t="str">
            <v>B</v>
          </cell>
          <cell r="K607" t="str">
            <v>PDB</v>
          </cell>
          <cell r="L607">
            <v>671</v>
          </cell>
          <cell r="M607">
            <v>671</v>
          </cell>
          <cell r="N607" t="str">
            <v>Phẫu thuật cắt ung thư­ buồng trứng + tử cung hoàn toàn + 2 phần phụ + mạc nối lớn</v>
          </cell>
          <cell r="O607">
            <v>4010163.50663401</v>
          </cell>
          <cell r="P607">
            <v>1494782.60869565</v>
          </cell>
          <cell r="Q607">
            <v>5505000</v>
          </cell>
          <cell r="R607">
            <v>1943217.3913043449</v>
          </cell>
          <cell r="S607">
            <v>0</v>
          </cell>
          <cell r="T607">
            <v>5953380.8979383549</v>
          </cell>
          <cell r="U607">
            <v>5953300</v>
          </cell>
          <cell r="V607">
            <v>5953300</v>
          </cell>
        </row>
        <row r="608">
          <cell r="C608" t="str">
            <v>03.2252.0662</v>
          </cell>
          <cell r="D608" t="str">
            <v>37.8D06.0662</v>
          </cell>
          <cell r="E608" t="str">
            <v>3.2252</v>
          </cell>
          <cell r="F608" t="str">
            <v>Phẫu thuật cắt vách ngăn âm đạo, mở thông âm đạo</v>
          </cell>
          <cell r="G608" t="str">
            <v>Phẫu thuật cắt vách ngăn âm đạo, mở thông âm đạo</v>
          </cell>
          <cell r="H608" t="str">
            <v>Phẫu thuật cắt vách ngăn âm đạo, mở thông âm đạo</v>
          </cell>
          <cell r="I608" t="str">
            <v>Phẫu thuật cắt vách ngăn âm đạo, mở thông âm đạo</v>
          </cell>
          <cell r="J608" t="str">
            <v>B</v>
          </cell>
          <cell r="K608" t="str">
            <v>P1</v>
          </cell>
          <cell r="L608">
            <v>672</v>
          </cell>
          <cell r="M608">
            <v>672</v>
          </cell>
          <cell r="N608" t="str">
            <v>Phẫu thuật cắt vách ngăn âm đạo, mở thông âm đạo</v>
          </cell>
          <cell r="O608">
            <v>1461505.8544165399</v>
          </cell>
          <cell r="P608">
            <v>577565.21739130397</v>
          </cell>
          <cell r="Q608">
            <v>2039000</v>
          </cell>
          <cell r="R608">
            <v>750834.7826086951</v>
          </cell>
          <cell r="S608">
            <v>0</v>
          </cell>
          <cell r="T608">
            <v>2212340.6370252352</v>
          </cell>
          <cell r="U608">
            <v>2212300</v>
          </cell>
          <cell r="V608">
            <v>2212300</v>
          </cell>
        </row>
        <row r="609">
          <cell r="C609" t="str">
            <v>03.3595.0662</v>
          </cell>
          <cell r="D609" t="str">
            <v>37.8D06.0662</v>
          </cell>
          <cell r="E609" t="str">
            <v>3.3595</v>
          </cell>
          <cell r="F609" t="str">
            <v>Tách màng ngăn âm hộ</v>
          </cell>
          <cell r="G609" t="str">
            <v>Tách màng ngăn âm hộ</v>
          </cell>
          <cell r="H609" t="str">
            <v>Tách màng ngăn âm hộ</v>
          </cell>
          <cell r="I609" t="str">
            <v>Tách màng ngăn âm hộ</v>
          </cell>
          <cell r="J609" t="str">
            <v>B</v>
          </cell>
          <cell r="K609" t="str">
            <v>P3</v>
          </cell>
          <cell r="L609">
            <v>672</v>
          </cell>
          <cell r="M609">
            <v>672</v>
          </cell>
          <cell r="N609" t="str">
            <v>Phẫu thuật cắt vách ngăn âm đạo, mở thông âm đạo</v>
          </cell>
          <cell r="O609">
            <v>1461505.8544165399</v>
          </cell>
          <cell r="P609">
            <v>577565.21739130397</v>
          </cell>
          <cell r="Q609">
            <v>2039000</v>
          </cell>
          <cell r="R609">
            <v>750834.7826086951</v>
          </cell>
          <cell r="S609">
            <v>0</v>
          </cell>
          <cell r="T609">
            <v>2212340.6370252352</v>
          </cell>
          <cell r="U609">
            <v>2212300</v>
          </cell>
          <cell r="V609">
            <v>2212300</v>
          </cell>
        </row>
        <row r="610">
          <cell r="C610" t="str">
            <v>13.0109.0662</v>
          </cell>
          <cell r="D610" t="str">
            <v>37.8D06.0662</v>
          </cell>
          <cell r="E610" t="str">
            <v>13.109</v>
          </cell>
          <cell r="F610" t="str">
            <v>Phẫu thuật cắt vách ngăn âm đạo, mở thông âm đạo</v>
          </cell>
          <cell r="G610" t="str">
            <v>Phẫu thuật cắt vách ngăn âm đạo, mở thông âm đạo</v>
          </cell>
          <cell r="H610" t="str">
            <v>Phẫu thuật cắt vách ngăn âm đạo, mở thông âm đạo</v>
          </cell>
          <cell r="I610" t="str">
            <v>Phẫu thuật cắt vách ngăn âm đạo, mở thông âm đạo</v>
          </cell>
          <cell r="J610" t="str">
            <v>B</v>
          </cell>
          <cell r="K610" t="str">
            <v>P2</v>
          </cell>
          <cell r="L610">
            <v>672</v>
          </cell>
          <cell r="M610">
            <v>672</v>
          </cell>
          <cell r="N610" t="str">
            <v>Phẫu thuật cắt vách ngăn âm đạo, mở thông âm đạo</v>
          </cell>
          <cell r="O610">
            <v>1461505.8544165399</v>
          </cell>
          <cell r="P610">
            <v>577565.21739130397</v>
          </cell>
          <cell r="Q610">
            <v>2039000</v>
          </cell>
          <cell r="R610">
            <v>750834.7826086951</v>
          </cell>
          <cell r="S610">
            <v>0</v>
          </cell>
          <cell r="T610">
            <v>2212340.6370252352</v>
          </cell>
          <cell r="U610">
            <v>2212300</v>
          </cell>
          <cell r="V610">
            <v>2212300</v>
          </cell>
        </row>
        <row r="611">
          <cell r="C611" t="str">
            <v>28.0299.0662</v>
          </cell>
          <cell r="D611" t="str">
            <v>37.8D06.0662</v>
          </cell>
          <cell r="E611" t="str">
            <v>28.299</v>
          </cell>
          <cell r="F611" t="str">
            <v>Phãu thuật cắt bỏ vách ngăn âm đạo</v>
          </cell>
          <cell r="G611" t="str">
            <v>Phãu thuật cắt bỏ vách ngăn âm đạo</v>
          </cell>
          <cell r="H611" t="str">
            <v>Phãu thuật cắt bỏ vách ngăn âm đạo</v>
          </cell>
          <cell r="I611" t="str">
            <v>Phãu thuật cắt bỏ vách ngăn âm đạo</v>
          </cell>
          <cell r="J611" t="str">
            <v>B</v>
          </cell>
          <cell r="K611" t="str">
            <v>P2</v>
          </cell>
          <cell r="L611">
            <v>672</v>
          </cell>
          <cell r="M611">
            <v>672</v>
          </cell>
          <cell r="N611" t="str">
            <v>Phẫu thuật cắt vách ngăn âm đạo, mở thông âm đạo</v>
          </cell>
          <cell r="O611">
            <v>1461505.8544165399</v>
          </cell>
          <cell r="P611">
            <v>577565.21739130397</v>
          </cell>
          <cell r="Q611">
            <v>2039000</v>
          </cell>
          <cell r="R611">
            <v>750834.7826086951</v>
          </cell>
          <cell r="S611">
            <v>0</v>
          </cell>
          <cell r="T611">
            <v>2212340.6370252352</v>
          </cell>
          <cell r="U611">
            <v>2212300</v>
          </cell>
          <cell r="V611">
            <v>2212300</v>
          </cell>
        </row>
        <row r="612">
          <cell r="C612" t="str">
            <v>03.2257.0663</v>
          </cell>
          <cell r="D612" t="str">
            <v>37.8D06.0663</v>
          </cell>
          <cell r="E612" t="str">
            <v>3.2257</v>
          </cell>
          <cell r="F612" t="str">
            <v>Phẫu thuật chấn thương tầng sinh môn</v>
          </cell>
          <cell r="G612" t="str">
            <v>Phẫu thuật chấn thương tầng sinh môn</v>
          </cell>
          <cell r="H612" t="str">
            <v>Phẫu thuật chấn thương tầng sinh môn</v>
          </cell>
          <cell r="I612" t="str">
            <v>Phẫu thuật chấn thương tầng sinh môn</v>
          </cell>
          <cell r="J612" t="str">
            <v>B</v>
          </cell>
          <cell r="K612" t="str">
            <v>P1</v>
          </cell>
          <cell r="L612">
            <v>673</v>
          </cell>
          <cell r="M612">
            <v>673</v>
          </cell>
          <cell r="N612" t="str">
            <v>Phẫu thuật chấn thương tầng sinh môn</v>
          </cell>
          <cell r="O612">
            <v>2268633.0398432999</v>
          </cell>
          <cell r="P612">
            <v>914086.95652173902</v>
          </cell>
          <cell r="Q612">
            <v>3183000</v>
          </cell>
          <cell r="R612">
            <v>1188313.0434782607</v>
          </cell>
          <cell r="S612">
            <v>0</v>
          </cell>
          <cell r="T612">
            <v>3456946.0833215606</v>
          </cell>
          <cell r="U612">
            <v>3456900</v>
          </cell>
          <cell r="V612">
            <v>3456900</v>
          </cell>
        </row>
        <row r="613">
          <cell r="C613" t="str">
            <v>03.3346.0663</v>
          </cell>
          <cell r="D613" t="str">
            <v>37.8D06.0663</v>
          </cell>
          <cell r="E613" t="str">
            <v>3.3346</v>
          </cell>
          <cell r="F613" t="str">
            <v>Xử trí vết thương tầng sinh môn phức tạp</v>
          </cell>
          <cell r="G613" t="str">
            <v>Xử trí vết thương tầng sinh môn phức tạp</v>
          </cell>
          <cell r="H613" t="str">
            <v>Xử trí vết thương tầng sinh môn phức tạp</v>
          </cell>
          <cell r="I613" t="str">
            <v>Xử trí vết thương tầng sinh môn phức tạp</v>
          </cell>
          <cell r="J613" t="str">
            <v>B</v>
          </cell>
          <cell r="K613" t="str">
            <v>P1</v>
          </cell>
          <cell r="L613">
            <v>673</v>
          </cell>
          <cell r="M613">
            <v>673</v>
          </cell>
          <cell r="N613" t="str">
            <v>Phẫu thuật chấn thương tầng sinh môn</v>
          </cell>
          <cell r="O613">
            <v>2268633.0398432999</v>
          </cell>
          <cell r="P613">
            <v>914086.95652173902</v>
          </cell>
          <cell r="Q613">
            <v>3183000</v>
          </cell>
          <cell r="R613">
            <v>1188313.0434782607</v>
          </cell>
          <cell r="S613">
            <v>0</v>
          </cell>
          <cell r="T613">
            <v>3456946.0833215606</v>
          </cell>
          <cell r="U613">
            <v>3456900</v>
          </cell>
          <cell r="V613">
            <v>3456900</v>
          </cell>
        </row>
        <row r="614">
          <cell r="C614" t="str">
            <v>13.0116.0663</v>
          </cell>
          <cell r="D614" t="str">
            <v>37.8D06.0663</v>
          </cell>
          <cell r="E614" t="str">
            <v>13.116</v>
          </cell>
          <cell r="F614" t="str">
            <v>Phẫu thuật chấn thương tầng sinh môn</v>
          </cell>
          <cell r="G614" t="str">
            <v>Phẫu thuật chấn thương tầng sinh môn</v>
          </cell>
          <cell r="H614" t="str">
            <v>Phẫu thuật chấn thương tầng sinh môn</v>
          </cell>
          <cell r="I614" t="str">
            <v>Phẫu thuật chấn thương tầng sinh môn</v>
          </cell>
          <cell r="J614" t="str">
            <v>B</v>
          </cell>
          <cell r="K614" t="str">
            <v>P1</v>
          </cell>
          <cell r="L614">
            <v>673</v>
          </cell>
          <cell r="M614">
            <v>673</v>
          </cell>
          <cell r="N614" t="str">
            <v>Phẫu thuật chấn thương tầng sinh môn</v>
          </cell>
          <cell r="O614">
            <v>2268633.0398432999</v>
          </cell>
          <cell r="P614">
            <v>914086.95652173902</v>
          </cell>
          <cell r="Q614">
            <v>3183000</v>
          </cell>
          <cell r="R614">
            <v>1188313.0434782607</v>
          </cell>
          <cell r="S614">
            <v>0</v>
          </cell>
          <cell r="T614">
            <v>3456946.0833215606</v>
          </cell>
          <cell r="U614">
            <v>3456900</v>
          </cell>
          <cell r="V614">
            <v>3456900</v>
          </cell>
        </row>
        <row r="615">
          <cell r="C615" t="str">
            <v>13.0101.0666</v>
          </cell>
          <cell r="D615" t="str">
            <v>37.8D06.0666</v>
          </cell>
          <cell r="E615" t="str">
            <v>13.101</v>
          </cell>
          <cell r="F615" t="str">
            <v>Phẫu thuật Crossen</v>
          </cell>
          <cell r="G615" t="str">
            <v>Phẫu thuật Crossen</v>
          </cell>
          <cell r="H615" t="str">
            <v>Phẫu thuật Crossen</v>
          </cell>
          <cell r="I615" t="str">
            <v>Phẫu thuật Crossen</v>
          </cell>
          <cell r="J615" t="str">
            <v>B</v>
          </cell>
          <cell r="K615" t="str">
            <v>P1</v>
          </cell>
          <cell r="L615">
            <v>676</v>
          </cell>
          <cell r="M615">
            <v>676</v>
          </cell>
          <cell r="N615" t="str">
            <v xml:space="preserve">Phẫu thuật Crossen </v>
          </cell>
          <cell r="O615">
            <v>2482187.4341914402</v>
          </cell>
          <cell r="P615">
            <v>914086.95652173902</v>
          </cell>
          <cell r="Q615">
            <v>3396000</v>
          </cell>
          <cell r="R615">
            <v>1188313.0434782607</v>
          </cell>
          <cell r="S615">
            <v>0</v>
          </cell>
          <cell r="T615">
            <v>3670500.477669701</v>
          </cell>
          <cell r="U615">
            <v>3670500</v>
          </cell>
          <cell r="V615">
            <v>3670500</v>
          </cell>
        </row>
        <row r="616">
          <cell r="C616" t="str">
            <v>13.0134.0667</v>
          </cell>
          <cell r="D616" t="str">
            <v>37.8D06.0667</v>
          </cell>
          <cell r="E616" t="str">
            <v>13.134</v>
          </cell>
          <cell r="F616" t="str">
            <v>Phẫu thuật TOT điều trị són tiểu</v>
          </cell>
          <cell r="G616" t="str">
            <v>Phẫu thuật TOT điều trị són tiểu</v>
          </cell>
          <cell r="H616" t="str">
            <v>Phẫu thuật TOT điều trị són tiểu</v>
          </cell>
          <cell r="I616" t="str">
            <v>Phẫu thuật TOT điều trị són tiểu</v>
          </cell>
          <cell r="J616" t="str">
            <v>B</v>
          </cell>
          <cell r="K616" t="str">
            <v>P1</v>
          </cell>
          <cell r="L616">
            <v>677</v>
          </cell>
          <cell r="M616">
            <v>677</v>
          </cell>
          <cell r="N616" t="str">
            <v>Phẫu thuật điều trị són tiểu (TOT, TVT)</v>
          </cell>
          <cell r="O616">
            <v>3631398.0139028998</v>
          </cell>
          <cell r="P616">
            <v>914086.95652173902</v>
          </cell>
          <cell r="Q616">
            <v>4545000</v>
          </cell>
          <cell r="R616">
            <v>1188313.0434782607</v>
          </cell>
          <cell r="S616">
            <v>0</v>
          </cell>
          <cell r="T616">
            <v>4819711.0573811606</v>
          </cell>
          <cell r="U616">
            <v>4819700</v>
          </cell>
          <cell r="V616">
            <v>4819700</v>
          </cell>
        </row>
        <row r="617">
          <cell r="C617" t="str">
            <v>13.0135.0667</v>
          </cell>
          <cell r="D617" t="str">
            <v>37.8D06.0667</v>
          </cell>
          <cell r="E617" t="str">
            <v>13.135</v>
          </cell>
          <cell r="F617" t="str">
            <v>Phẫu thuật TVT điều trị són tiểu</v>
          </cell>
          <cell r="G617" t="str">
            <v>Phẫu thuật TVT điều trị són tiểu</v>
          </cell>
          <cell r="H617" t="str">
            <v>Phẫu thuật TVT điều trị són tiểu</v>
          </cell>
          <cell r="I617" t="str">
            <v>Phẫu thuật TVT điều trị són tiêu</v>
          </cell>
          <cell r="J617" t="str">
            <v>B</v>
          </cell>
          <cell r="K617" t="str">
            <v>P1</v>
          </cell>
          <cell r="L617">
            <v>677</v>
          </cell>
          <cell r="M617">
            <v>677</v>
          </cell>
          <cell r="N617" t="str">
            <v>Phẫu thuật điều trị són tiểu (TOT, TVT)</v>
          </cell>
          <cell r="O617">
            <v>3631398.0139028998</v>
          </cell>
          <cell r="P617">
            <v>914086.95652173902</v>
          </cell>
          <cell r="Q617">
            <v>4545000</v>
          </cell>
          <cell r="R617">
            <v>1188313.0434782607</v>
          </cell>
          <cell r="S617">
            <v>0</v>
          </cell>
          <cell r="T617">
            <v>4819711.0573811606</v>
          </cell>
          <cell r="U617">
            <v>4819700</v>
          </cell>
          <cell r="V617">
            <v>4819700</v>
          </cell>
        </row>
        <row r="618">
          <cell r="C618" t="str">
            <v>13.0075.0668</v>
          </cell>
          <cell r="D618" t="str">
            <v>37.8D06.0668</v>
          </cell>
          <cell r="E618" t="str">
            <v>13.75</v>
          </cell>
          <cell r="F618" t="str">
            <v>Phẫu thuật khối viêm dính tiểu khung</v>
          </cell>
          <cell r="G618" t="str">
            <v>Phẫu thuật khối viêm dính tiểu khung</v>
          </cell>
          <cell r="H618" t="str">
            <v>Phẫu thuật khối viêm dính tiểu khung</v>
          </cell>
          <cell r="I618" t="str">
            <v>Phẫu thuật khối viêm dính tiểu khung</v>
          </cell>
          <cell r="J618" t="str">
            <v>B</v>
          </cell>
          <cell r="K618" t="str">
            <v>P2</v>
          </cell>
          <cell r="L618">
            <v>678</v>
          </cell>
          <cell r="M618">
            <v>678</v>
          </cell>
          <cell r="N618" t="str">
            <v>Phẫu thuật khối viêm dính tiểu khung</v>
          </cell>
          <cell r="O618">
            <v>2031574.0524821901</v>
          </cell>
          <cell r="P618">
            <v>577565.21739130397</v>
          </cell>
          <cell r="Q618">
            <v>2609000</v>
          </cell>
          <cell r="R618">
            <v>750834.7826086951</v>
          </cell>
          <cell r="S618">
            <v>0</v>
          </cell>
          <cell r="T618">
            <v>2782408.8350908849</v>
          </cell>
          <cell r="U618">
            <v>2782400</v>
          </cell>
          <cell r="V618">
            <v>2782400</v>
          </cell>
        </row>
        <row r="619">
          <cell r="C619" t="str">
            <v>03.2256.0669</v>
          </cell>
          <cell r="D619" t="str">
            <v>37.8D06.0669</v>
          </cell>
          <cell r="E619" t="str">
            <v>3.2256</v>
          </cell>
          <cell r="F619" t="str">
            <v>Phẫu thuật làm lại tầng sinh môn và cơ vòng do rách phức tạp</v>
          </cell>
          <cell r="G619" t="str">
            <v>Phẫu thuật làm lại tầng sinh môn và cơ vòng do rách phức tạp</v>
          </cell>
          <cell r="H619" t="str">
            <v>Phẫu thuật làm lại tầng sinh môn và cơ vòng do rách phức tạp</v>
          </cell>
          <cell r="I619" t="str">
            <v>Phẫu thuật làm lại tầng sinh môn và cơ vòng do rách phức tạp</v>
          </cell>
          <cell r="J619" t="str">
            <v>A</v>
          </cell>
          <cell r="K619" t="str">
            <v>P2</v>
          </cell>
          <cell r="L619">
            <v>679</v>
          </cell>
          <cell r="M619">
            <v>679</v>
          </cell>
          <cell r="N619" t="str">
            <v xml:space="preserve">Phẫu thuật làm lại tầng sinh môn và cơ vòng do rách phức tạp </v>
          </cell>
          <cell r="O619">
            <v>1787982.2496361299</v>
          </cell>
          <cell r="P619">
            <v>577565.21739130397</v>
          </cell>
          <cell r="Q619">
            <v>2366000</v>
          </cell>
          <cell r="R619">
            <v>750834.7826086951</v>
          </cell>
          <cell r="S619">
            <v>0</v>
          </cell>
          <cell r="T619">
            <v>2538817.0322448248</v>
          </cell>
          <cell r="U619">
            <v>2538800</v>
          </cell>
          <cell r="V619">
            <v>2538800</v>
          </cell>
        </row>
        <row r="620">
          <cell r="C620" t="str">
            <v>03.2264.0669</v>
          </cell>
          <cell r="D620" t="str">
            <v>37.8D06.0669</v>
          </cell>
          <cell r="E620" t="str">
            <v>3.2264</v>
          </cell>
          <cell r="F620" t="str">
            <v>Làm lại thành âm đạo, tầng sinh môn</v>
          </cell>
          <cell r="G620" t="str">
            <v>Làm lại thành âm đạo, tầng sinh môn</v>
          </cell>
          <cell r="H620" t="str">
            <v>Làm lại thành âm đạo, tầng sinh môn</v>
          </cell>
          <cell r="I620" t="str">
            <v>Làm lại thành âm đạo, tầng sinh môn</v>
          </cell>
          <cell r="J620" t="str">
            <v>C</v>
          </cell>
          <cell r="K620" t="str">
            <v>P2</v>
          </cell>
          <cell r="L620">
            <v>679</v>
          </cell>
          <cell r="M620">
            <v>679</v>
          </cell>
          <cell r="N620" t="str">
            <v xml:space="preserve">Phẫu thuật làm lại tầng sinh môn và cơ vòng do rách phức tạp </v>
          </cell>
          <cell r="O620">
            <v>1787982.2496361299</v>
          </cell>
          <cell r="P620">
            <v>577565.21739130397</v>
          </cell>
          <cell r="Q620">
            <v>2366000</v>
          </cell>
          <cell r="R620">
            <v>750834.7826086951</v>
          </cell>
          <cell r="S620">
            <v>0</v>
          </cell>
          <cell r="T620">
            <v>2538817.0322448248</v>
          </cell>
          <cell r="U620">
            <v>2538800</v>
          </cell>
          <cell r="V620">
            <v>2538800</v>
          </cell>
        </row>
        <row r="621">
          <cell r="C621" t="str">
            <v>03.3356.0669</v>
          </cell>
          <cell r="D621" t="str">
            <v>37.8D06.0669</v>
          </cell>
          <cell r="E621" t="str">
            <v>3.3356</v>
          </cell>
          <cell r="F621" t="str">
            <v>Phẫu thuật tái tạo cơ vùng hậu môn kiểu overlap trong điều trị đứt cơ vùng hậu môn)</v>
          </cell>
          <cell r="G621" t="str">
            <v>Phẫu thuật tái tạo cơ vùng hậu môn kiểu overlap trong điều trị đứt cơ vùng hậu môn)</v>
          </cell>
          <cell r="H621" t="str">
            <v>Phẫu thuật tái tạo cơ vùng hậu môn kiểu overlap trong điều trị đứt cơ vùng hậu môn)</v>
          </cell>
          <cell r="I621" t="str">
            <v>Phẫu thuật tái tạo cơ vùng hậu môn kiểu overlap trong điều trị đứt cơ vùng hậu môn)</v>
          </cell>
          <cell r="J621" t="str">
            <v>B</v>
          </cell>
          <cell r="K621" t="str">
            <v>P1</v>
          </cell>
          <cell r="L621">
            <v>679</v>
          </cell>
          <cell r="M621">
            <v>679</v>
          </cell>
          <cell r="N621" t="str">
            <v xml:space="preserve">Phẫu thuật làm lại tầng sinh môn và cơ vòng do rách phức tạp </v>
          </cell>
          <cell r="O621">
            <v>1787982.2496361299</v>
          </cell>
          <cell r="P621">
            <v>577565.21739130397</v>
          </cell>
          <cell r="Q621">
            <v>2366000</v>
          </cell>
          <cell r="R621">
            <v>750834.7826086951</v>
          </cell>
          <cell r="S621">
            <v>0</v>
          </cell>
          <cell r="T621">
            <v>2538817.0322448248</v>
          </cell>
          <cell r="U621">
            <v>2538800</v>
          </cell>
          <cell r="V621">
            <v>2538800</v>
          </cell>
        </row>
        <row r="622">
          <cell r="C622" t="str">
            <v>13.0112.0669</v>
          </cell>
          <cell r="D622" t="str">
            <v>37.8D06.0669</v>
          </cell>
          <cell r="E622" t="str">
            <v>13.112</v>
          </cell>
          <cell r="F622" t="str">
            <v>Phẫu thuật làm lại tầng sinh môn và cơ vòng do rách phức tạp</v>
          </cell>
          <cell r="G622" t="str">
            <v>Phẫu thuật làm lại tầng sinh môn và cơ vòng do rách phức tạp</v>
          </cell>
          <cell r="H622" t="str">
            <v>Phẫu thuật làm lại tầng sinh môn và cơ vòng do rách phức tạp</v>
          </cell>
          <cell r="I622" t="str">
            <v>Phẫu thuật làm lại tầng sinh môn và cơ vòng do rách phức tạp</v>
          </cell>
          <cell r="J622" t="str">
            <v>B</v>
          </cell>
          <cell r="K622" t="str">
            <v>P2</v>
          </cell>
          <cell r="L622">
            <v>679</v>
          </cell>
          <cell r="M622">
            <v>679</v>
          </cell>
          <cell r="N622" t="str">
            <v xml:space="preserve">Phẫu thuật làm lại tầng sinh môn và cơ vòng do rách phức tạp </v>
          </cell>
          <cell r="O622">
            <v>1787982.2496361299</v>
          </cell>
          <cell r="P622">
            <v>577565.21739130397</v>
          </cell>
          <cell r="Q622">
            <v>2366000</v>
          </cell>
          <cell r="R622">
            <v>750834.7826086951</v>
          </cell>
          <cell r="S622">
            <v>0</v>
          </cell>
          <cell r="T622">
            <v>2538817.0322448248</v>
          </cell>
          <cell r="U622">
            <v>2538800</v>
          </cell>
          <cell r="V622">
            <v>2538800</v>
          </cell>
        </row>
        <row r="623">
          <cell r="C623" t="str">
            <v>13.0008.0670</v>
          </cell>
          <cell r="D623" t="str">
            <v>37.8D06.0670</v>
          </cell>
          <cell r="E623" t="str">
            <v>13.8</v>
          </cell>
          <cell r="F623" t="str">
            <v>Phẫu thuật lấy thai có kèm các kỹ thuật cầm máu (thắt động mạch tử cung, mũi khâu B-lynch…)</v>
          </cell>
          <cell r="G623" t="str">
            <v>Phẫu thuật lấy thai có kèm các kỹ thuật cầm máu (thắt động mạch tử cung, mũi khâu B-lynch…)</v>
          </cell>
          <cell r="H623" t="str">
            <v>Phẫu thuật lấy thai có kèm các kỹ thuật cầm máu (thắt động mạch tử cung, mũi khâu B-lynch…)</v>
          </cell>
          <cell r="I623" t="str">
            <v>Phẫu thuật lấy thai có kèm các kỹ thuật cầm máu (thắt động mạch tử cung, mũi khâu B- lynch…)</v>
          </cell>
          <cell r="J623" t="str">
            <v>C</v>
          </cell>
          <cell r="K623" t="str">
            <v>P1</v>
          </cell>
          <cell r="L623">
            <v>680</v>
          </cell>
          <cell r="M623">
            <v>680</v>
          </cell>
          <cell r="N623" t="str">
            <v>Phẫu thuật lấy thai có kèm các kỹ thuật cầm máu (thắt động mạch tử cung, mũi khâu B- lynch…)</v>
          </cell>
          <cell r="O623">
            <v>2199790.1738888202</v>
          </cell>
          <cell r="P623">
            <v>777913.04347826098</v>
          </cell>
          <cell r="Q623">
            <v>2978000</v>
          </cell>
          <cell r="R623">
            <v>1011286.9565217393</v>
          </cell>
          <cell r="S623">
            <v>0</v>
          </cell>
          <cell r="T623">
            <v>3211077.1304105595</v>
          </cell>
          <cell r="U623">
            <v>3211000</v>
          </cell>
          <cell r="V623">
            <v>3211000</v>
          </cell>
        </row>
        <row r="624">
          <cell r="C624" t="str">
            <v>13.0007.0671</v>
          </cell>
          <cell r="D624" t="str">
            <v>37.8D06.0671</v>
          </cell>
          <cell r="E624" t="str">
            <v>13.7</v>
          </cell>
          <cell r="F624" t="str">
            <v>Phẫu thuật lấy thai lần đầu</v>
          </cell>
          <cell r="G624" t="str">
            <v>Phẫu thuật lấy thai lần đầu</v>
          </cell>
          <cell r="H624" t="str">
            <v>Phẫu thuật lấy thai lần đầu</v>
          </cell>
          <cell r="I624" t="str">
            <v>Phẫu thuật lấy thai lần đầu</v>
          </cell>
          <cell r="J624" t="str">
            <v>C</v>
          </cell>
          <cell r="K624" t="str">
            <v>P2</v>
          </cell>
          <cell r="L624">
            <v>681</v>
          </cell>
          <cell r="M624">
            <v>681</v>
          </cell>
          <cell r="N624" t="str">
            <v>Phẫu thuật lấy thai lần đầu</v>
          </cell>
          <cell r="O624">
            <v>1022832</v>
          </cell>
          <cell r="P624">
            <v>577565.21739130397</v>
          </cell>
          <cell r="Q624">
            <v>1600000</v>
          </cell>
          <cell r="R624">
            <v>750834.7826086951</v>
          </cell>
          <cell r="S624">
            <v>0</v>
          </cell>
          <cell r="T624">
            <v>1773666.7826086951</v>
          </cell>
          <cell r="U624">
            <v>1773600</v>
          </cell>
          <cell r="V624">
            <v>1773600</v>
          </cell>
        </row>
        <row r="625">
          <cell r="C625" t="str">
            <v>13.0002.0672</v>
          </cell>
          <cell r="D625" t="str">
            <v>37.8D06.0672</v>
          </cell>
          <cell r="E625" t="str">
            <v>13.2</v>
          </cell>
          <cell r="F625" t="str">
            <v>Phẫu thuật lấy thai lần hai trở lên</v>
          </cell>
          <cell r="G625" t="str">
            <v>Phẫu thuật lấy thai lần hai trở lên</v>
          </cell>
          <cell r="H625" t="str">
            <v>Phẫu thuật lấy thai lần hai trở lên</v>
          </cell>
          <cell r="I625" t="str">
            <v>Phẫu thuật lấy thai lần hai trở lên</v>
          </cell>
          <cell r="J625" t="str">
            <v>B</v>
          </cell>
          <cell r="K625" t="str">
            <v>P1</v>
          </cell>
          <cell r="L625">
            <v>682</v>
          </cell>
          <cell r="M625">
            <v>682</v>
          </cell>
          <cell r="N625" t="str">
            <v>Phẫu thuật lấy thai lần thứ 2 trở lên</v>
          </cell>
          <cell r="O625">
            <v>1444780</v>
          </cell>
          <cell r="P625">
            <v>912521.73913043505</v>
          </cell>
          <cell r="Q625">
            <v>2357000</v>
          </cell>
          <cell r="R625">
            <v>1186278.2608695654</v>
          </cell>
          <cell r="S625">
            <v>0</v>
          </cell>
          <cell r="T625">
            <v>2631058.2608695654</v>
          </cell>
          <cell r="U625">
            <v>2631000</v>
          </cell>
          <cell r="V625">
            <v>2631000</v>
          </cell>
        </row>
        <row r="626">
          <cell r="C626" t="str">
            <v>13.0006.0673</v>
          </cell>
          <cell r="D626" t="str">
            <v>37.8D06.0673</v>
          </cell>
          <cell r="E626" t="str">
            <v>13.6</v>
          </cell>
          <cell r="F626" t="str">
            <v>Phẫu thuật lấy thai trên người bệnh có bệnh truyền nhiễm (viêm gan nặng, HIV-AIDS, H5N1, tiêu chảy cấp...)</v>
          </cell>
          <cell r="G626" t="str">
            <v>Phẫu thuật lấy thai trên người bệnh có bệnh truyền nhiễm (viêm gan nặng, HIV-AIDS, H5N1, tiêu chảy cấp...)</v>
          </cell>
          <cell r="H626" t="str">
            <v>Phẫu thuật lấy thai trên người bệnh có bệnh truyền nhiễm (viêm gan nặng, HIV-AIDS, H5N1, tiêu chảy cấp...)</v>
          </cell>
          <cell r="I626" t="str">
            <v>Phẫu thuật lấy thai trên người bệnh có bệnh truyền nhiễm (viêm gan nặng, HIV-AIDS, H5N1, tiêu chảy cấp...)</v>
          </cell>
          <cell r="J626" t="str">
            <v>B</v>
          </cell>
          <cell r="K626" t="str">
            <v>PDB</v>
          </cell>
          <cell r="L626">
            <v>683</v>
          </cell>
          <cell r="M626">
            <v>683</v>
          </cell>
          <cell r="N626" t="str">
            <v>Phẫu thuật lấy thai trên người bệnh có bệnh truyền nhiễm (viêm gan nặng, HIV-AIDS, H5N1)</v>
          </cell>
          <cell r="O626">
            <v>3649280.8466403498</v>
          </cell>
          <cell r="P626">
            <v>1245913.04347826</v>
          </cell>
          <cell r="Q626">
            <v>4895000</v>
          </cell>
          <cell r="R626">
            <v>1619686.9565217379</v>
          </cell>
          <cell r="S626">
            <v>0</v>
          </cell>
          <cell r="T626">
            <v>5268967.8031620877</v>
          </cell>
          <cell r="U626">
            <v>5268900</v>
          </cell>
          <cell r="V626">
            <v>5268900</v>
          </cell>
        </row>
        <row r="627">
          <cell r="C627" t="str">
            <v>13.0003.0674</v>
          </cell>
          <cell r="D627" t="str">
            <v>37.8D06.0674</v>
          </cell>
          <cell r="E627" t="str">
            <v>13.3</v>
          </cell>
          <cell r="F627" t="str">
            <v>Phẫu thuật lấy thai trên người bệnh có sẹo mổ bụng cũ phức tạp</v>
          </cell>
          <cell r="G627" t="str">
            <v>Phẫu thuật lấy thai trên người bệnh có sẹo mổ bụng cũ phức tạp</v>
          </cell>
          <cell r="H627" t="str">
            <v>Phẫu thuật lấy thai trên người bệnh có sẹo mổ bụng cũ phức tạp</v>
          </cell>
          <cell r="I627" t="str">
            <v>Phẫu thuật lấy thai trên người bệnh có sẹo mổ bụng cũ phức tạp</v>
          </cell>
          <cell r="J627" t="str">
            <v>B</v>
          </cell>
          <cell r="K627" t="str">
            <v>P1</v>
          </cell>
          <cell r="L627">
            <v>684</v>
          </cell>
          <cell r="M627">
            <v>684</v>
          </cell>
          <cell r="N627" t="str">
            <v xml:space="preserve">Phẫu thuật lấy thai trên người bệnh có sẹo mổ bụng cũ phức tạp </v>
          </cell>
          <cell r="O627">
            <v>2181818.0634037498</v>
          </cell>
          <cell r="P627">
            <v>777913.04347826098</v>
          </cell>
          <cell r="Q627">
            <v>2960000</v>
          </cell>
          <cell r="R627">
            <v>1011286.9565217393</v>
          </cell>
          <cell r="S627">
            <v>0</v>
          </cell>
          <cell r="T627">
            <v>3193105.0199254891</v>
          </cell>
          <cell r="U627">
            <v>3193100</v>
          </cell>
          <cell r="V627">
            <v>3193100</v>
          </cell>
        </row>
        <row r="628">
          <cell r="C628" t="str">
            <v>13.0004.0675</v>
          </cell>
          <cell r="D628" t="str">
            <v>37.8D06.0675</v>
          </cell>
          <cell r="E628" t="str">
            <v>13.4</v>
          </cell>
          <cell r="F628" t="str">
            <v>Phẫu thuật lấy thai trên người bệnh mắc bệnh toàn thân (tim, thận, gan, huyết học, nội tiết...)</v>
          </cell>
          <cell r="G628" t="str">
            <v>Phẫu thuật lấy thai trên người bệnh mắc bệnh toàn thân (tim, thận, gan, huyết học, nội tiết...)</v>
          </cell>
          <cell r="H628" t="str">
            <v>Phẫu thuật lấy thai trên người bệnh mắc bệnh toàn thân (tim, thận, gan, huyết học, nội tiết...)</v>
          </cell>
          <cell r="I628" t="str">
            <v>Phẫu thuật lấy thai trên người bệnh mắc bệnh toàn thân (tim, thận, gan, huyết học, nội tiết...)</v>
          </cell>
          <cell r="J628" t="str">
            <v>B</v>
          </cell>
          <cell r="K628" t="str">
            <v>P1</v>
          </cell>
          <cell r="L628">
            <v>685</v>
          </cell>
          <cell r="M628">
            <v>685</v>
          </cell>
          <cell r="N628" t="str">
            <v>Phẫu thuật lấy thai trên người bệnh mắc bệnh toàn thân hoặc bệnh lý sản khoa</v>
          </cell>
          <cell r="O628">
            <v>2390599.4977426799</v>
          </cell>
          <cell r="P628">
            <v>914086.95652173902</v>
          </cell>
          <cell r="Q628">
            <v>3305000</v>
          </cell>
          <cell r="R628">
            <v>1188313.0434782607</v>
          </cell>
          <cell r="S628">
            <v>0</v>
          </cell>
          <cell r="T628">
            <v>3578912.5412209406</v>
          </cell>
          <cell r="U628">
            <v>3578900</v>
          </cell>
          <cell r="V628">
            <v>3578900</v>
          </cell>
        </row>
        <row r="629">
          <cell r="C629" t="str">
            <v>13.0005.0675</v>
          </cell>
          <cell r="D629" t="str">
            <v>37.8D06.0675</v>
          </cell>
          <cell r="E629" t="str">
            <v>13.5</v>
          </cell>
          <cell r="F629" t="str">
            <v>Phẫu thuật lấy thai do bệnh lý sản khoa (rau tiền đạo, rau bong non, tiền sản giật, sản giật...)</v>
          </cell>
          <cell r="G629" t="str">
            <v>Phẫu thuật lấy thai do bệnh lý sản khoa (rau tiền đạo, rau bong non, tiền sản giật, sản giật...)</v>
          </cell>
          <cell r="H629" t="str">
            <v>Phẫu thuật lấy thai do bệnh lý sản khoa (rau tiền đạo, rau bong non, tiền sản giật, sản giật...)</v>
          </cell>
          <cell r="I629" t="str">
            <v>Phẫu thuật lấy thai do bệnh lý sản khoa (rau tiền đạo, rau bong non, tiền sản giật, sản giật...)</v>
          </cell>
          <cell r="J629" t="str">
            <v>B</v>
          </cell>
          <cell r="K629" t="str">
            <v>P1</v>
          </cell>
          <cell r="L629">
            <v>685</v>
          </cell>
          <cell r="M629">
            <v>685</v>
          </cell>
          <cell r="N629" t="str">
            <v>Phẫu thuật lấy thai trên người bệnh mắc bệnh toàn thân hoặc bệnh lý sản khoa</v>
          </cell>
          <cell r="O629">
            <v>2390599.4977426799</v>
          </cell>
          <cell r="P629">
            <v>914086.95652173902</v>
          </cell>
          <cell r="Q629">
            <v>3305000</v>
          </cell>
          <cell r="R629">
            <v>1188313.0434782607</v>
          </cell>
          <cell r="S629">
            <v>0</v>
          </cell>
          <cell r="T629">
            <v>3578912.5412209406</v>
          </cell>
          <cell r="U629">
            <v>3578900</v>
          </cell>
          <cell r="V629">
            <v>3578900</v>
          </cell>
        </row>
        <row r="630">
          <cell r="C630" t="str">
            <v>13.0001.0676</v>
          </cell>
          <cell r="D630" t="str">
            <v>37.8D06.0676</v>
          </cell>
          <cell r="E630" t="str">
            <v>13.1</v>
          </cell>
          <cell r="F630" t="str">
            <v>Phẫu thuật lấy thai và cắt tử cung trong rau cài răng lược</v>
          </cell>
          <cell r="G630" t="str">
            <v>Phẫu thuật lấy thai và cắt tử cung trong rau cài răng lược</v>
          </cell>
          <cell r="H630" t="str">
            <v>Phẫu thuật lấy thai và cắt tử cung trong rau cài răng lược</v>
          </cell>
          <cell r="I630" t="str">
            <v>Phẫu thuật lấy thai và cắt tử cung trong rau cài răng lược</v>
          </cell>
          <cell r="J630" t="str">
            <v>A</v>
          </cell>
          <cell r="K630" t="str">
            <v>PDB</v>
          </cell>
          <cell r="L630">
            <v>686</v>
          </cell>
          <cell r="M630">
            <v>686</v>
          </cell>
          <cell r="N630" t="str">
            <v>Phẫu thuật lấy thai và cắt tử cung trong rau cài răng lược</v>
          </cell>
          <cell r="O630">
            <v>5280742.5852859803</v>
          </cell>
          <cell r="P630">
            <v>1494782.60869565</v>
          </cell>
          <cell r="Q630">
            <v>6776000</v>
          </cell>
          <cell r="R630">
            <v>1943217.3913043449</v>
          </cell>
          <cell r="S630">
            <v>0</v>
          </cell>
          <cell r="T630">
            <v>7223959.9765903251</v>
          </cell>
          <cell r="U630">
            <v>7223900</v>
          </cell>
          <cell r="V630">
            <v>7223900</v>
          </cell>
        </row>
        <row r="631">
          <cell r="C631" t="str">
            <v>13.0103.0677</v>
          </cell>
          <cell r="D631" t="str">
            <v>37.8D06.0677</v>
          </cell>
          <cell r="E631" t="str">
            <v>13.103</v>
          </cell>
          <cell r="F631" t="str">
            <v>Phẫu thuật Lefort</v>
          </cell>
          <cell r="G631" t="str">
            <v>Phẫu thuật Lefort</v>
          </cell>
          <cell r="H631" t="str">
            <v>Phẫu thuật Lefort</v>
          </cell>
          <cell r="I631" t="str">
            <v>Phẫu thuật Lefort</v>
          </cell>
          <cell r="J631" t="str">
            <v>B</v>
          </cell>
          <cell r="K631" t="str">
            <v>P2</v>
          </cell>
          <cell r="L631">
            <v>687</v>
          </cell>
          <cell r="M631">
            <v>687</v>
          </cell>
          <cell r="N631" t="str">
            <v xml:space="preserve">Phẫu thuật Lefort hoặc Labhart </v>
          </cell>
          <cell r="O631">
            <v>1744220.2633948701</v>
          </cell>
          <cell r="P631">
            <v>577565.21739130397</v>
          </cell>
          <cell r="Q631">
            <v>2322000</v>
          </cell>
          <cell r="R631">
            <v>750834.7826086951</v>
          </cell>
          <cell r="S631">
            <v>0</v>
          </cell>
          <cell r="T631">
            <v>2495055.0460035652</v>
          </cell>
          <cell r="U631">
            <v>2495000</v>
          </cell>
          <cell r="V631">
            <v>2495000</v>
          </cell>
        </row>
        <row r="632">
          <cell r="C632" t="str">
            <v>13.0104.0677</v>
          </cell>
          <cell r="D632" t="str">
            <v>37.8D06.0677</v>
          </cell>
          <cell r="E632" t="str">
            <v>13.104</v>
          </cell>
          <cell r="F632" t="str">
            <v>Phẫu thuật Labhart</v>
          </cell>
          <cell r="G632" t="str">
            <v>Phẫu thuật Labhart</v>
          </cell>
          <cell r="H632" t="str">
            <v>Phẫu thuật Labhart</v>
          </cell>
          <cell r="I632" t="str">
            <v>Phẫu thuật Labhart</v>
          </cell>
          <cell r="J632" t="str">
            <v>B</v>
          </cell>
          <cell r="K632" t="str">
            <v>P2</v>
          </cell>
          <cell r="L632">
            <v>687</v>
          </cell>
          <cell r="M632">
            <v>687</v>
          </cell>
          <cell r="N632" t="str">
            <v xml:space="preserve">Phẫu thuật Lefort hoặc Labhart </v>
          </cell>
          <cell r="O632">
            <v>1744220.2633948701</v>
          </cell>
          <cell r="P632">
            <v>577565.21739130397</v>
          </cell>
          <cell r="Q632">
            <v>2322000</v>
          </cell>
          <cell r="R632">
            <v>750834.7826086951</v>
          </cell>
          <cell r="S632">
            <v>0</v>
          </cell>
          <cell r="T632">
            <v>2495055.0460035652</v>
          </cell>
          <cell r="U632">
            <v>2495000</v>
          </cell>
          <cell r="V632">
            <v>2495000</v>
          </cell>
        </row>
        <row r="633">
          <cell r="C633" t="str">
            <v>13.0102.0678</v>
          </cell>
          <cell r="D633" t="str">
            <v>37.8D06.0678</v>
          </cell>
          <cell r="E633" t="str">
            <v>13.102</v>
          </cell>
          <cell r="F633" t="str">
            <v>Phẫu thuật Manchester</v>
          </cell>
          <cell r="G633" t="str">
            <v>Phẫu thuật Manchester</v>
          </cell>
          <cell r="H633" t="str">
            <v>Phẫu thuật Manchester</v>
          </cell>
          <cell r="I633" t="str">
            <v>Phẫu thuật Manchester</v>
          </cell>
          <cell r="J633" t="str">
            <v>B</v>
          </cell>
          <cell r="K633" t="str">
            <v>P1</v>
          </cell>
          <cell r="L633">
            <v>688</v>
          </cell>
          <cell r="M633">
            <v>688</v>
          </cell>
          <cell r="N633" t="str">
            <v xml:space="preserve">Phẫu thuật Manchester </v>
          </cell>
          <cell r="O633">
            <v>2315781.8874868099</v>
          </cell>
          <cell r="P633">
            <v>914086.95652173902</v>
          </cell>
          <cell r="Q633">
            <v>3230000</v>
          </cell>
          <cell r="R633">
            <v>1188313.0434782607</v>
          </cell>
          <cell r="S633">
            <v>0</v>
          </cell>
          <cell r="T633">
            <v>3504094.9309650706</v>
          </cell>
          <cell r="U633">
            <v>3504000</v>
          </cell>
          <cell r="V633">
            <v>3504000</v>
          </cell>
        </row>
        <row r="634">
          <cell r="C634" t="str">
            <v>13.0071.0679</v>
          </cell>
          <cell r="D634" t="str">
            <v>37.8D06.0679</v>
          </cell>
          <cell r="E634" t="str">
            <v>13.71</v>
          </cell>
          <cell r="F634" t="str">
            <v>Phẫu thuật mở bụng bóc u xơ tử cung</v>
          </cell>
          <cell r="G634" t="str">
            <v>Phẫu thuật mở bụng bóc u xơ tử cung</v>
          </cell>
          <cell r="H634" t="str">
            <v>Phẫu thuật mở bụng bóc u xơ tử cung</v>
          </cell>
          <cell r="I634" t="str">
            <v>Phẫu thuật mở bụng bóc u xơ tử cung</v>
          </cell>
          <cell r="J634" t="str">
            <v>C</v>
          </cell>
          <cell r="K634" t="str">
            <v>P2</v>
          </cell>
          <cell r="L634">
            <v>689</v>
          </cell>
          <cell r="M634">
            <v>689</v>
          </cell>
          <cell r="N634" t="str">
            <v>Phẫu thuật mở bụng bóc u xơ tử cung</v>
          </cell>
          <cell r="O634">
            <v>2120039.06217157</v>
          </cell>
          <cell r="P634">
            <v>579130.43478260899</v>
          </cell>
          <cell r="Q634">
            <v>2699000</v>
          </cell>
          <cell r="R634">
            <v>752869.56521739159</v>
          </cell>
          <cell r="S634">
            <v>0</v>
          </cell>
          <cell r="T634">
            <v>2872908.6273889616</v>
          </cell>
          <cell r="U634">
            <v>2872900</v>
          </cell>
          <cell r="V634">
            <v>2872900</v>
          </cell>
        </row>
        <row r="635">
          <cell r="C635" t="str">
            <v>03.2249.0681</v>
          </cell>
          <cell r="D635" t="str">
            <v>37.8D06.0681</v>
          </cell>
          <cell r="E635" t="str">
            <v>3.2249</v>
          </cell>
          <cell r="F635" t="str">
            <v>Phẫu thuật mở bụng cắt tử cung hoàn toàn</v>
          </cell>
          <cell r="G635" t="str">
            <v>Phẫu thuật mở bụng cắt tử cung hoàn toàn</v>
          </cell>
          <cell r="H635" t="str">
            <v>Phẫu thuật mở bụng cắt tử cung hoàn toàn</v>
          </cell>
          <cell r="I635" t="str">
            <v>Phẫu thuật mở bụng cắt tử cung hoàn toàn</v>
          </cell>
          <cell r="J635" t="str">
            <v>B</v>
          </cell>
          <cell r="K635" t="str">
            <v>P1</v>
          </cell>
          <cell r="L635">
            <v>691</v>
          </cell>
          <cell r="M635">
            <v>691</v>
          </cell>
          <cell r="N635" t="str">
            <v>Phẫu thuật mở bụng cắt tử cung</v>
          </cell>
          <cell r="O635">
            <v>2348161.8447894999</v>
          </cell>
          <cell r="P635">
            <v>914086.95652173902</v>
          </cell>
          <cell r="Q635">
            <v>3262000</v>
          </cell>
          <cell r="R635">
            <v>1188313.0434782607</v>
          </cell>
          <cell r="S635">
            <v>0</v>
          </cell>
          <cell r="T635">
            <v>3536474.8882677606</v>
          </cell>
          <cell r="U635">
            <v>3536400</v>
          </cell>
          <cell r="V635">
            <v>3536400</v>
          </cell>
        </row>
        <row r="636">
          <cell r="C636" t="str">
            <v>03.2725.0681</v>
          </cell>
          <cell r="D636" t="str">
            <v>37.8D06.0681</v>
          </cell>
          <cell r="E636" t="str">
            <v>3.2725</v>
          </cell>
          <cell r="F636" t="str">
            <v>Cắt toàn bộ tử cung, đường bụng</v>
          </cell>
          <cell r="G636" t="str">
            <v>Cắt toàn bộ tử cung, đường bụng</v>
          </cell>
          <cell r="H636" t="str">
            <v>Cắt toàn bộ tử cung, đường bụng</v>
          </cell>
          <cell r="I636" t="str">
            <v>Cắt toàn bộ tử cung, đường bụng</v>
          </cell>
          <cell r="J636" t="str">
            <v>B</v>
          </cell>
          <cell r="K636" t="str">
            <v>P1</v>
          </cell>
          <cell r="L636">
            <v>691</v>
          </cell>
          <cell r="M636">
            <v>691</v>
          </cell>
          <cell r="N636" t="str">
            <v>Phẫu thuật mở bụng cắt tử cung</v>
          </cell>
          <cell r="O636">
            <v>2348161.8447894999</v>
          </cell>
          <cell r="P636">
            <v>914086.95652173902</v>
          </cell>
          <cell r="Q636">
            <v>3262000</v>
          </cell>
          <cell r="R636">
            <v>1188313.0434782607</v>
          </cell>
          <cell r="S636">
            <v>0</v>
          </cell>
          <cell r="T636">
            <v>3536474.8882677606</v>
          </cell>
          <cell r="U636">
            <v>3536400</v>
          </cell>
          <cell r="V636">
            <v>3536400</v>
          </cell>
        </row>
        <row r="637">
          <cell r="C637" t="str">
            <v>12.0291.0681</v>
          </cell>
          <cell r="D637" t="str">
            <v>37.8D06.0681</v>
          </cell>
          <cell r="E637" t="str">
            <v>12.291</v>
          </cell>
          <cell r="F637" t="str">
            <v>Cắt toàn bộ tử cung, đường bụng</v>
          </cell>
          <cell r="G637" t="str">
            <v>Cắt toàn bộ tử cung, đường bụng</v>
          </cell>
          <cell r="H637" t="str">
            <v>Cắt toàn bộ tử cung, đường bụng</v>
          </cell>
          <cell r="I637" t="str">
            <v>Cắt toàn bộ tử cung, đường bụng</v>
          </cell>
          <cell r="J637" t="str">
            <v>B</v>
          </cell>
          <cell r="K637" t="str">
            <v>P1</v>
          </cell>
          <cell r="L637">
            <v>691</v>
          </cell>
          <cell r="M637">
            <v>691</v>
          </cell>
          <cell r="N637" t="str">
            <v>Phẫu thuật mở bụng cắt tử cung</v>
          </cell>
          <cell r="O637">
            <v>2348161.8447894999</v>
          </cell>
          <cell r="P637">
            <v>914086.95652173902</v>
          </cell>
          <cell r="Q637">
            <v>3262000</v>
          </cell>
          <cell r="R637">
            <v>1188313.0434782607</v>
          </cell>
          <cell r="S637">
            <v>0</v>
          </cell>
          <cell r="T637">
            <v>3536474.8882677606</v>
          </cell>
          <cell r="U637">
            <v>3536400</v>
          </cell>
          <cell r="V637">
            <v>3536400</v>
          </cell>
        </row>
        <row r="638">
          <cell r="C638" t="str">
            <v>13.0068.0681</v>
          </cell>
          <cell r="D638" t="str">
            <v>37.8D06.0681</v>
          </cell>
          <cell r="E638" t="str">
            <v>13.68</v>
          </cell>
          <cell r="F638" t="str">
            <v>Phẫu thuật mở bụng cắt tử cung hoàn toàn</v>
          </cell>
          <cell r="G638" t="str">
            <v>Phẫu thuật mở bụng cắt tử cung hoàn toàn</v>
          </cell>
          <cell r="H638" t="str">
            <v>Phẫu thuật mở bụng cắt tử cung hoàn toàn</v>
          </cell>
          <cell r="I638" t="str">
            <v>Phẫu thuật mở bụng cắt tử cung hoàn toàn</v>
          </cell>
          <cell r="J638" t="str">
            <v>B</v>
          </cell>
          <cell r="K638" t="str">
            <v>P1</v>
          </cell>
          <cell r="L638">
            <v>691</v>
          </cell>
          <cell r="M638">
            <v>691</v>
          </cell>
          <cell r="N638" t="str">
            <v>Phẫu thuật mở bụng cắt tử cung</v>
          </cell>
          <cell r="O638">
            <v>2348161.8447894999</v>
          </cell>
          <cell r="P638">
            <v>914086.95652173902</v>
          </cell>
          <cell r="Q638">
            <v>3262000</v>
          </cell>
          <cell r="R638">
            <v>1188313.0434782607</v>
          </cell>
          <cell r="S638">
            <v>0</v>
          </cell>
          <cell r="T638">
            <v>3536474.8882677606</v>
          </cell>
          <cell r="U638">
            <v>3536400</v>
          </cell>
          <cell r="V638">
            <v>3536400</v>
          </cell>
        </row>
        <row r="639">
          <cell r="C639" t="str">
            <v>13.0069.0681</v>
          </cell>
          <cell r="D639" t="str">
            <v>37.8D06.0681</v>
          </cell>
          <cell r="E639" t="str">
            <v>13.69</v>
          </cell>
          <cell r="F639" t="str">
            <v>Phẫu thuật mở bụng cắt tử cung hoàn toàn cả khối</v>
          </cell>
          <cell r="G639" t="str">
            <v>Phẫu thuật mở bụng cắt tử cung hoàn toàn cả khối</v>
          </cell>
          <cell r="H639" t="str">
            <v>Phẫu thuật mở bụng cắt tử cung hoàn toàn cả khối</v>
          </cell>
          <cell r="I639" t="str">
            <v>Phẫu thuật mở bụng cắt tử cung hoàn toàn cả khối</v>
          </cell>
          <cell r="J639" t="str">
            <v>B</v>
          </cell>
          <cell r="K639" t="str">
            <v>P1</v>
          </cell>
          <cell r="L639">
            <v>691</v>
          </cell>
          <cell r="M639">
            <v>691</v>
          </cell>
          <cell r="N639" t="str">
            <v>Phẫu thuật mở bụng cắt tử cung</v>
          </cell>
          <cell r="O639">
            <v>2348161.8447894999</v>
          </cell>
          <cell r="P639">
            <v>914086.95652173902</v>
          </cell>
          <cell r="Q639">
            <v>3262000</v>
          </cell>
          <cell r="R639">
            <v>1188313.0434782607</v>
          </cell>
          <cell r="S639">
            <v>0</v>
          </cell>
          <cell r="T639">
            <v>3536474.8882677606</v>
          </cell>
          <cell r="U639">
            <v>3536400</v>
          </cell>
          <cell r="V639">
            <v>3536400</v>
          </cell>
        </row>
        <row r="640">
          <cell r="C640" t="str">
            <v>13.0070.0681</v>
          </cell>
          <cell r="D640" t="str">
            <v>37.8D06.0681</v>
          </cell>
          <cell r="E640" t="str">
            <v>13.70</v>
          </cell>
          <cell r="F640" t="str">
            <v>Phẫu thuật mở bụng cắt tử cung bán phần</v>
          </cell>
          <cell r="G640" t="str">
            <v>Phẫu thuật mở bụng cắt tử cung bán phần</v>
          </cell>
          <cell r="H640" t="str">
            <v>Phẫu thuật mở bụng cắt tử cung bán phần</v>
          </cell>
          <cell r="I640" t="str">
            <v>Phẫu thuật mở bụng cắt tử cung bán phần</v>
          </cell>
          <cell r="J640" t="str">
            <v>C</v>
          </cell>
          <cell r="K640" t="str">
            <v>P1</v>
          </cell>
          <cell r="L640">
            <v>691</v>
          </cell>
          <cell r="M640">
            <v>691</v>
          </cell>
          <cell r="N640" t="str">
            <v>Phẫu thuật mở bụng cắt tử cung</v>
          </cell>
          <cell r="O640">
            <v>2348161.8447894999</v>
          </cell>
          <cell r="P640">
            <v>914086.95652173902</v>
          </cell>
          <cell r="Q640">
            <v>3262000</v>
          </cell>
          <cell r="R640">
            <v>1188313.0434782607</v>
          </cell>
          <cell r="S640">
            <v>0</v>
          </cell>
          <cell r="T640">
            <v>3536474.8882677606</v>
          </cell>
          <cell r="U640">
            <v>3536400</v>
          </cell>
          <cell r="V640">
            <v>3536400</v>
          </cell>
        </row>
        <row r="641">
          <cell r="C641" t="str">
            <v>12.0292.0682</v>
          </cell>
          <cell r="D641" t="str">
            <v>37.8D06.0682</v>
          </cell>
          <cell r="E641" t="str">
            <v>12.292</v>
          </cell>
          <cell r="F641" t="str">
            <v xml:space="preserve">Cắt tử cung hoàn toàn + 2 phần phụ + vét hạch chậu </v>
          </cell>
          <cell r="G641" t="str">
            <v xml:space="preserve">Cắt tử cung hoàn toàn + 2 phần phụ + vét hạch chậu </v>
          </cell>
          <cell r="H641" t="str">
            <v xml:space="preserve">Cắt tử cung hoàn toàn + 2 phần phụ + vét hạch chậu </v>
          </cell>
          <cell r="I641" t="str">
            <v>Cắt tử cung hoàn toàn + 2 phần phụ + vét hạch chậu 2 bên</v>
          </cell>
          <cell r="J641" t="str">
            <v>B</v>
          </cell>
          <cell r="K641" t="str">
            <v>PDB</v>
          </cell>
          <cell r="L641">
            <v>692</v>
          </cell>
          <cell r="M641">
            <v>692</v>
          </cell>
          <cell r="N641" t="str">
            <v>Phẫu thuật mở bụng cắt tử cung hoàn toàn và vét hạch chậu</v>
          </cell>
          <cell r="O641">
            <v>3942847.8407451599</v>
          </cell>
          <cell r="P641">
            <v>1490086.95652174</v>
          </cell>
          <cell r="Q641">
            <v>5433000</v>
          </cell>
          <cell r="R641">
            <v>1937113.0434782619</v>
          </cell>
          <cell r="S641">
            <v>0</v>
          </cell>
          <cell r="T641">
            <v>5879960.884223422</v>
          </cell>
          <cell r="U641">
            <v>5879900</v>
          </cell>
          <cell r="V641">
            <v>5879900</v>
          </cell>
        </row>
        <row r="642">
          <cell r="C642" t="str">
            <v>13.0056.0682</v>
          </cell>
          <cell r="D642" t="str">
            <v>37.8D06.0682</v>
          </cell>
          <cell r="E642" t="str">
            <v>13.56</v>
          </cell>
          <cell r="F642" t="str">
            <v>Phẫu thuật mở bụng cắt tử cung hoàn toàn và vét hạch chậu</v>
          </cell>
          <cell r="G642" t="str">
            <v>Phẫu thuật mở bụng cắt tử cung hoàn toàn và vét hạch chậu</v>
          </cell>
          <cell r="H642" t="str">
            <v>Phẫu thuật mở bụng cắt tử cung hoàn toàn và vét hạch chậu</v>
          </cell>
          <cell r="I642" t="str">
            <v>Phẫu thuật mở bụng cắt tử cung hoàn toàn và vét hạch chậu</v>
          </cell>
          <cell r="J642" t="str">
            <v>A</v>
          </cell>
          <cell r="K642" t="str">
            <v>PDB</v>
          </cell>
          <cell r="L642">
            <v>692</v>
          </cell>
          <cell r="M642">
            <v>692</v>
          </cell>
          <cell r="N642" t="str">
            <v>Phẫu thuật mở bụng cắt tử cung hoàn toàn và vét hạch chậu</v>
          </cell>
          <cell r="O642">
            <v>3942847.8407451599</v>
          </cell>
          <cell r="P642">
            <v>1490086.95652174</v>
          </cell>
          <cell r="Q642">
            <v>5433000</v>
          </cell>
          <cell r="R642">
            <v>1937113.0434782619</v>
          </cell>
          <cell r="S642">
            <v>0</v>
          </cell>
          <cell r="T642">
            <v>5879960.884223422</v>
          </cell>
          <cell r="U642">
            <v>5879900</v>
          </cell>
          <cell r="V642">
            <v>5879900</v>
          </cell>
        </row>
        <row r="643">
          <cell r="C643" t="str">
            <v>03.2729.0683</v>
          </cell>
          <cell r="D643" t="str">
            <v>37.8D06.0683</v>
          </cell>
          <cell r="E643" t="str">
            <v>3.2729</v>
          </cell>
          <cell r="F643" t="str">
            <v>Cắt u nang buồng trứng xoắn</v>
          </cell>
          <cell r="G643" t="str">
            <v>Cắt u nang buồng trứng xoắn</v>
          </cell>
          <cell r="H643" t="str">
            <v>Cắt u nang buồng trứng xoắn</v>
          </cell>
          <cell r="I643" t="str">
            <v>Cắt u nang buồng trứng xoắn</v>
          </cell>
          <cell r="J643" t="str">
            <v>C</v>
          </cell>
          <cell r="K643" t="str">
            <v>P2</v>
          </cell>
          <cell r="L643">
            <v>693</v>
          </cell>
          <cell r="M643">
            <v>693</v>
          </cell>
          <cell r="N643" t="str">
            <v>Phẫu thuật mở bụng cắt u buồng trứng hoặc cắt phần phụ</v>
          </cell>
          <cell r="O643">
            <v>1898861.5279751399</v>
          </cell>
          <cell r="P643">
            <v>579130.43478260899</v>
          </cell>
          <cell r="Q643">
            <v>2478000</v>
          </cell>
          <cell r="R643">
            <v>752869.56521739159</v>
          </cell>
          <cell r="S643">
            <v>0</v>
          </cell>
          <cell r="T643">
            <v>2651731.0931925317</v>
          </cell>
          <cell r="U643">
            <v>2651700</v>
          </cell>
          <cell r="V643">
            <v>2651700</v>
          </cell>
        </row>
        <row r="644">
          <cell r="C644" t="str">
            <v>03.2730.0683</v>
          </cell>
          <cell r="D644" t="str">
            <v>37.8D06.0683</v>
          </cell>
          <cell r="E644" t="str">
            <v>3.2730</v>
          </cell>
          <cell r="F644" t="str">
            <v>Cắt u nang buồng trứng</v>
          </cell>
          <cell r="G644" t="str">
            <v>Cắt u nang buồng trứng</v>
          </cell>
          <cell r="H644" t="str">
            <v>Cắt u nang buồng trứng</v>
          </cell>
          <cell r="I644" t="str">
            <v>Cắt u nang buồng trứng</v>
          </cell>
          <cell r="J644" t="str">
            <v>C</v>
          </cell>
          <cell r="K644" t="str">
            <v>P2</v>
          </cell>
          <cell r="L644">
            <v>693</v>
          </cell>
          <cell r="M644">
            <v>693</v>
          </cell>
          <cell r="N644" t="str">
            <v>Phẫu thuật mở bụng cắt u buồng trứng hoặc cắt phần phụ</v>
          </cell>
          <cell r="O644">
            <v>1898861.5279751399</v>
          </cell>
          <cell r="P644">
            <v>579130.43478260899</v>
          </cell>
          <cell r="Q644">
            <v>2478000</v>
          </cell>
          <cell r="R644">
            <v>752869.56521739159</v>
          </cell>
          <cell r="S644">
            <v>0</v>
          </cell>
          <cell r="T644">
            <v>2651731.0931925317</v>
          </cell>
          <cell r="U644">
            <v>2651700</v>
          </cell>
          <cell r="V644">
            <v>2651700</v>
          </cell>
        </row>
        <row r="645">
          <cell r="C645" t="str">
            <v>03.2731.0683</v>
          </cell>
          <cell r="D645" t="str">
            <v>37.8D06.0683</v>
          </cell>
          <cell r="E645" t="str">
            <v>3.2731</v>
          </cell>
          <cell r="F645" t="str">
            <v>Cắt u nang buồng trứng và phần phụ</v>
          </cell>
          <cell r="G645" t="str">
            <v>Cắt u nang buồng trứng và phần phụ</v>
          </cell>
          <cell r="H645" t="str">
            <v>Cắt u nang buồng trứng và phần phụ</v>
          </cell>
          <cell r="I645" t="str">
            <v>Cắt u nang buồng trứng và phần phụ</v>
          </cell>
          <cell r="J645" t="str">
            <v>C</v>
          </cell>
          <cell r="K645" t="str">
            <v>P2</v>
          </cell>
          <cell r="L645">
            <v>693</v>
          </cell>
          <cell r="M645">
            <v>693</v>
          </cell>
          <cell r="N645" t="str">
            <v>Phẫu thuật mở bụng cắt u buồng trứng hoặc cắt phần phụ</v>
          </cell>
          <cell r="O645">
            <v>1898861.5279751399</v>
          </cell>
          <cell r="P645">
            <v>579130.43478260899</v>
          </cell>
          <cell r="Q645">
            <v>2478000</v>
          </cell>
          <cell r="R645">
            <v>752869.56521739159</v>
          </cell>
          <cell r="S645">
            <v>0</v>
          </cell>
          <cell r="T645">
            <v>2651731.0931925317</v>
          </cell>
          <cell r="U645">
            <v>2651700</v>
          </cell>
          <cell r="V645">
            <v>2651700</v>
          </cell>
        </row>
        <row r="646">
          <cell r="C646" t="str">
            <v>03.2732.0683</v>
          </cell>
          <cell r="D646" t="str">
            <v>37.8D06.0683</v>
          </cell>
          <cell r="E646" t="str">
            <v>3.2732</v>
          </cell>
          <cell r="F646" t="str">
            <v>Phẫu thuật mở bụng cắt u buồng trứng hoặc cắt phần phụ</v>
          </cell>
          <cell r="G646" t="str">
            <v>Phẫu thuật mở bụng cắt u buồng trứng hoặc cắt phần phụ</v>
          </cell>
          <cell r="H646" t="str">
            <v>Phẫu thuật mở bụng cắt u buồng trứng hoặc cắt phần phụ</v>
          </cell>
          <cell r="I646" t="str">
            <v>Phẫu thuật mở bụng cắt u buồng trứng hoặc cắt phần phụ</v>
          </cell>
          <cell r="J646" t="str">
            <v>C</v>
          </cell>
          <cell r="K646" t="str">
            <v>P2</v>
          </cell>
          <cell r="L646">
            <v>693</v>
          </cell>
          <cell r="M646">
            <v>693</v>
          </cell>
          <cell r="N646" t="str">
            <v>Phẫu thuật mở bụng cắt u buồng trứng hoặc cắt phần phụ</v>
          </cell>
          <cell r="O646">
            <v>1898861.5279751399</v>
          </cell>
          <cell r="P646">
            <v>579130.43478260899</v>
          </cell>
          <cell r="Q646">
            <v>2478000</v>
          </cell>
          <cell r="R646">
            <v>752869.56521739159</v>
          </cell>
          <cell r="S646">
            <v>0</v>
          </cell>
          <cell r="T646">
            <v>2651731.0931925317</v>
          </cell>
          <cell r="U646">
            <v>2651700</v>
          </cell>
          <cell r="V646">
            <v>2651700</v>
          </cell>
        </row>
        <row r="647">
          <cell r="C647" t="str">
            <v>03.3391.0683</v>
          </cell>
          <cell r="D647" t="str">
            <v>37.8D06.0683</v>
          </cell>
          <cell r="E647" t="str">
            <v>3.3391</v>
          </cell>
          <cell r="F647" t="str">
            <v>Cắt u nang buồng trứng</v>
          </cell>
          <cell r="G647" t="str">
            <v>Cắt u nang buồng trứng</v>
          </cell>
          <cell r="H647" t="str">
            <v>Cắt u nang buồng trứng</v>
          </cell>
          <cell r="I647" t="str">
            <v>Cắt u nang buồng trứng</v>
          </cell>
          <cell r="J647" t="str">
            <v>B</v>
          </cell>
          <cell r="K647" t="str">
            <v>P2</v>
          </cell>
          <cell r="L647">
            <v>693</v>
          </cell>
          <cell r="M647">
            <v>693</v>
          </cell>
          <cell r="N647" t="str">
            <v>Phẫu thuật mở bụng cắt u buồng trứng hoặc cắt phần phụ</v>
          </cell>
          <cell r="O647">
            <v>1898861.5279751399</v>
          </cell>
          <cell r="P647">
            <v>579130.43478260899</v>
          </cell>
          <cell r="Q647">
            <v>2478000</v>
          </cell>
          <cell r="R647">
            <v>752869.56521739159</v>
          </cell>
          <cell r="S647">
            <v>0</v>
          </cell>
          <cell r="T647">
            <v>2651731.0931925317</v>
          </cell>
          <cell r="U647">
            <v>2651700</v>
          </cell>
          <cell r="V647">
            <v>2651700</v>
          </cell>
        </row>
        <row r="648">
          <cell r="C648" t="str">
            <v>12.0276.0683</v>
          </cell>
          <cell r="D648" t="str">
            <v>37.8D06.0683</v>
          </cell>
          <cell r="E648" t="str">
            <v>12.276</v>
          </cell>
          <cell r="F648" t="str">
            <v>Cắt buồng trứng, hai bên phần phụ trong điều trị ung thư vú</v>
          </cell>
          <cell r="G648" t="str">
            <v>Cắt buồng trứng, hai bên phần phụ trong điều trị ung thư vú</v>
          </cell>
          <cell r="H648" t="str">
            <v>Cắt buồng trứng, hai bên phần phụ trong điều trị ung thư vú</v>
          </cell>
          <cell r="I648" t="str">
            <v>Cắt buồng trứng, hai bên phần phụ trong điều trị ung thư vú</v>
          </cell>
          <cell r="J648" t="str">
            <v>B</v>
          </cell>
          <cell r="K648" t="str">
            <v>P1</v>
          </cell>
          <cell r="L648">
            <v>693</v>
          </cell>
          <cell r="M648">
            <v>693</v>
          </cell>
          <cell r="N648" t="str">
            <v>Phẫu thuật mở bụng cắt u buồng trứng hoặc cắt phần phụ</v>
          </cell>
          <cell r="O648">
            <v>1898861.5279751399</v>
          </cell>
          <cell r="P648">
            <v>579130.43478260899</v>
          </cell>
          <cell r="Q648">
            <v>2478000</v>
          </cell>
          <cell r="R648">
            <v>752869.56521739159</v>
          </cell>
          <cell r="S648">
            <v>0</v>
          </cell>
          <cell r="T648">
            <v>2651731.0931925317</v>
          </cell>
          <cell r="U648">
            <v>2651700</v>
          </cell>
          <cell r="V648">
            <v>2651700</v>
          </cell>
        </row>
        <row r="649">
          <cell r="C649" t="str">
            <v>12.0280.0683</v>
          </cell>
          <cell r="D649" t="str">
            <v>37.8D06.0683</v>
          </cell>
          <cell r="E649" t="str">
            <v>12.280</v>
          </cell>
          <cell r="F649" t="str">
            <v>Cắt u nang buồng trứng xoắn</v>
          </cell>
          <cell r="G649" t="str">
            <v>Cắt u nang buồng trứng xoắn</v>
          </cell>
          <cell r="H649" t="str">
            <v>Cắt u nang buồng trứng xoắn</v>
          </cell>
          <cell r="I649" t="str">
            <v>Cắt u nang buồng trứng xoắn</v>
          </cell>
          <cell r="J649" t="str">
            <v>C</v>
          </cell>
          <cell r="K649" t="str">
            <v>P2</v>
          </cell>
          <cell r="L649">
            <v>693</v>
          </cell>
          <cell r="M649">
            <v>693</v>
          </cell>
          <cell r="N649" t="str">
            <v>Phẫu thuật mở bụng cắt u buồng trứng hoặc cắt phần phụ</v>
          </cell>
          <cell r="O649">
            <v>1898861.5279751399</v>
          </cell>
          <cell r="P649">
            <v>579130.43478260899</v>
          </cell>
          <cell r="Q649">
            <v>2478000</v>
          </cell>
          <cell r="R649">
            <v>752869.56521739159</v>
          </cell>
          <cell r="S649">
            <v>0</v>
          </cell>
          <cell r="T649">
            <v>2651731.0931925317</v>
          </cell>
          <cell r="U649">
            <v>2651700</v>
          </cell>
          <cell r="V649">
            <v>2651700</v>
          </cell>
        </row>
        <row r="650">
          <cell r="C650" t="str">
            <v>12.0281.0683</v>
          </cell>
          <cell r="D650" t="str">
            <v>37.8D06.0683</v>
          </cell>
          <cell r="E650" t="str">
            <v>12.281</v>
          </cell>
          <cell r="F650" t="str">
            <v>Cắt u nang buồng trứng</v>
          </cell>
          <cell r="G650" t="str">
            <v>Cắt u nang buồng trứng</v>
          </cell>
          <cell r="H650" t="str">
            <v>Cắt u nang buồng trứng</v>
          </cell>
          <cell r="I650" t="str">
            <v>Cắt u nang buồng trứng</v>
          </cell>
          <cell r="J650" t="str">
            <v>C</v>
          </cell>
          <cell r="K650" t="str">
            <v>P2</v>
          </cell>
          <cell r="L650">
            <v>693</v>
          </cell>
          <cell r="M650">
            <v>693</v>
          </cell>
          <cell r="N650" t="str">
            <v>Phẫu thuật mở bụng cắt u buồng trứng hoặc cắt phần phụ</v>
          </cell>
          <cell r="O650">
            <v>1898861.5279751399</v>
          </cell>
          <cell r="P650">
            <v>579130.43478260899</v>
          </cell>
          <cell r="Q650">
            <v>2478000</v>
          </cell>
          <cell r="R650">
            <v>752869.56521739159</v>
          </cell>
          <cell r="S650">
            <v>0</v>
          </cell>
          <cell r="T650">
            <v>2651731.0931925317</v>
          </cell>
          <cell r="U650">
            <v>2651700</v>
          </cell>
          <cell r="V650">
            <v>2651700</v>
          </cell>
        </row>
        <row r="651">
          <cell r="C651" t="str">
            <v>12.0283.0683</v>
          </cell>
          <cell r="D651" t="str">
            <v>37.8D06.0683</v>
          </cell>
          <cell r="E651" t="str">
            <v>12.283</v>
          </cell>
          <cell r="F651" t="str">
            <v>Cắt u nang buồng trứng và phần phụ</v>
          </cell>
          <cell r="G651" t="str">
            <v>Cắt u nang buồng trứng và phần phụ</v>
          </cell>
          <cell r="H651" t="str">
            <v>Cắt u nang buồng trứng và phần phụ</v>
          </cell>
          <cell r="I651" t="str">
            <v>Cắt u nang buồng trứng và phần phụ</v>
          </cell>
          <cell r="J651" t="str">
            <v>C</v>
          </cell>
          <cell r="K651" t="str">
            <v>P2</v>
          </cell>
          <cell r="L651">
            <v>693</v>
          </cell>
          <cell r="M651">
            <v>693</v>
          </cell>
          <cell r="N651" t="str">
            <v>Phẫu thuật mở bụng cắt u buồng trứng hoặc cắt phần phụ</v>
          </cell>
          <cell r="O651">
            <v>1898861.5279751399</v>
          </cell>
          <cell r="P651">
            <v>579130.43478260899</v>
          </cell>
          <cell r="Q651">
            <v>2478000</v>
          </cell>
          <cell r="R651">
            <v>752869.56521739159</v>
          </cell>
          <cell r="S651">
            <v>0</v>
          </cell>
          <cell r="T651">
            <v>2651731.0931925317</v>
          </cell>
          <cell r="U651">
            <v>2651700</v>
          </cell>
          <cell r="V651">
            <v>2651700</v>
          </cell>
        </row>
        <row r="652">
          <cell r="C652" t="str">
            <v>12.0284.0683</v>
          </cell>
          <cell r="D652" t="str">
            <v>37.8D06.0683</v>
          </cell>
          <cell r="E652" t="str">
            <v>12.284</v>
          </cell>
          <cell r="F652" t="str">
            <v>Phẫu thuật mở bụng cắt u buồng trứng hoặc cắt phần phụ</v>
          </cell>
          <cell r="G652" t="str">
            <v>Phẫu thuật mở bụng cắt u buồng trứng hoặc cắt phần phụ</v>
          </cell>
          <cell r="H652" t="str">
            <v>Phẫu thuật mở bụng cắt u buồng trứng hoặc cắt phần phụ</v>
          </cell>
          <cell r="I652" t="str">
            <v>Phẫu thuật mở bụng cắt u buồng trứng hoặc cắt phần phụ</v>
          </cell>
          <cell r="J652" t="str">
            <v>C</v>
          </cell>
          <cell r="K652" t="str">
            <v>P2</v>
          </cell>
          <cell r="L652">
            <v>693</v>
          </cell>
          <cell r="M652">
            <v>693</v>
          </cell>
          <cell r="N652" t="str">
            <v>Phẫu thuật mở bụng cắt u buồng trứng hoặc cắt phần phụ</v>
          </cell>
          <cell r="O652">
            <v>1898861.5279751399</v>
          </cell>
          <cell r="P652">
            <v>579130.43478260899</v>
          </cell>
          <cell r="Q652">
            <v>2478000</v>
          </cell>
          <cell r="R652">
            <v>752869.56521739159</v>
          </cell>
          <cell r="S652">
            <v>0</v>
          </cell>
          <cell r="T652">
            <v>2651731.0931925317</v>
          </cell>
          <cell r="U652">
            <v>2651700</v>
          </cell>
          <cell r="V652">
            <v>2651700</v>
          </cell>
        </row>
        <row r="653">
          <cell r="C653" t="str">
            <v>12.0299.0683</v>
          </cell>
          <cell r="D653" t="str">
            <v>37.8D06.0683</v>
          </cell>
          <cell r="E653" t="str">
            <v>12.299</v>
          </cell>
          <cell r="F653" t="str">
            <v>Phẫu thuật mở bụng cắt u nang hoặc cắt buồng trứng trên người bệnh có thai</v>
          </cell>
          <cell r="G653" t="str">
            <v>Phẫu thuật mở bụng cắt u nang hoặc cắt buồng trứng trên người bệnh có thai</v>
          </cell>
          <cell r="H653" t="str">
            <v>Phẫu thuật mở bụng cắt u nang hoặc cắt buồng trứng trên người bệnh có thai</v>
          </cell>
          <cell r="I653" t="str">
            <v>Phẫu thuật mở bụng cắt u nang hoặc cắt buồng trứng trên bệnh nhân có thai</v>
          </cell>
          <cell r="J653" t="str">
            <v>B</v>
          </cell>
          <cell r="K653" t="str">
            <v>P1</v>
          </cell>
          <cell r="L653">
            <v>693</v>
          </cell>
          <cell r="M653">
            <v>693</v>
          </cell>
          <cell r="N653" t="str">
            <v>Phẫu thuật mở bụng cắt u buồng trứng hoặc cắt phần phụ</v>
          </cell>
          <cell r="O653">
            <v>1898861.5279751399</v>
          </cell>
          <cell r="P653">
            <v>579130.43478260899</v>
          </cell>
          <cell r="Q653">
            <v>2478000</v>
          </cell>
          <cell r="R653">
            <v>752869.56521739159</v>
          </cell>
          <cell r="S653">
            <v>0</v>
          </cell>
          <cell r="T653">
            <v>2651731.0931925317</v>
          </cell>
          <cell r="U653">
            <v>2651700</v>
          </cell>
          <cell r="V653">
            <v>2651700</v>
          </cell>
        </row>
        <row r="654">
          <cell r="C654" t="str">
            <v>13.0072.0683</v>
          </cell>
          <cell r="D654" t="str">
            <v>37.8D06.0683</v>
          </cell>
          <cell r="E654" t="str">
            <v>13.72</v>
          </cell>
          <cell r="F654" t="str">
            <v>Phẫu thuật mở bụng cắt u buồng trứng hoặc cắt phần phụ</v>
          </cell>
          <cell r="G654" t="str">
            <v>Phẫu thuật mở bụng cắt u buồng trứng hoặc cắt phần phụ</v>
          </cell>
          <cell r="H654" t="str">
            <v>Phẫu thuật mở bụng cắt u buồng trứng hoặc cắt phần phụ</v>
          </cell>
          <cell r="I654" t="str">
            <v>Phẫu thuật mở bụng cắt u buồng trứng hoặc cắt phần phụ</v>
          </cell>
          <cell r="J654" t="str">
            <v>C</v>
          </cell>
          <cell r="K654" t="str">
            <v>P2</v>
          </cell>
          <cell r="L654">
            <v>693</v>
          </cell>
          <cell r="M654">
            <v>693</v>
          </cell>
          <cell r="N654" t="str">
            <v>Phẫu thuật mở bụng cắt u buồng trứng hoặc cắt phần phụ</v>
          </cell>
          <cell r="O654">
            <v>1898861.5279751399</v>
          </cell>
          <cell r="P654">
            <v>579130.43478260899</v>
          </cell>
          <cell r="Q654">
            <v>2478000</v>
          </cell>
          <cell r="R654">
            <v>752869.56521739159</v>
          </cell>
          <cell r="S654">
            <v>0</v>
          </cell>
          <cell r="T654">
            <v>2651731.0931925317</v>
          </cell>
          <cell r="U654">
            <v>2651700</v>
          </cell>
          <cell r="V654">
            <v>2651700</v>
          </cell>
        </row>
        <row r="655">
          <cell r="C655" t="str">
            <v>13.0092.0683</v>
          </cell>
          <cell r="D655" t="str">
            <v>37.8D06.0683</v>
          </cell>
          <cell r="E655" t="str">
            <v>13.92</v>
          </cell>
          <cell r="F655" t="str">
            <v>Phẫu thuật chửa ngoài tử cung không có choáng</v>
          </cell>
          <cell r="G655" t="str">
            <v>Phẫu thuật chửa ngoài tử cung không có choáng</v>
          </cell>
          <cell r="H655" t="str">
            <v>Phẫu thuật chửa ngoài tử cung không có choáng</v>
          </cell>
          <cell r="I655" t="str">
            <v>Phẫu thuật chửa ngoài tử cung không có choáng</v>
          </cell>
          <cell r="J655" t="str">
            <v>C</v>
          </cell>
          <cell r="K655" t="str">
            <v>P2</v>
          </cell>
          <cell r="L655">
            <v>693</v>
          </cell>
          <cell r="M655">
            <v>693</v>
          </cell>
          <cell r="N655" t="str">
            <v>Phẫu thuật mở bụng cắt u buồng trứng hoặc cắt phần phụ</v>
          </cell>
          <cell r="O655">
            <v>1898861.5279751399</v>
          </cell>
          <cell r="P655">
            <v>579130.43478260899</v>
          </cell>
          <cell r="Q655">
            <v>2478000</v>
          </cell>
          <cell r="R655">
            <v>752869.56521739159</v>
          </cell>
          <cell r="S655">
            <v>0</v>
          </cell>
          <cell r="T655">
            <v>2651731.0931925317</v>
          </cell>
          <cell r="U655">
            <v>2651700</v>
          </cell>
          <cell r="V655">
            <v>2651700</v>
          </cell>
        </row>
        <row r="656">
          <cell r="C656" t="str">
            <v>13.0095.0684</v>
          </cell>
          <cell r="D656" t="str">
            <v>37.8D06.0684</v>
          </cell>
          <cell r="E656" t="str">
            <v>13.95</v>
          </cell>
          <cell r="F656" t="str">
            <v>Phẫu thuật mở bụng tạo hình vòi trứng, nối lại vòi trứng</v>
          </cell>
          <cell r="G656" t="str">
            <v>Phẫu thuật mở bụng tạo hình vòi trứng, nối lại vòi trứng</v>
          </cell>
          <cell r="H656" t="str">
            <v>Phẫu thuật mở bụng tạo hình vòi trứng, nối lại vòi trứng</v>
          </cell>
          <cell r="I656" t="str">
            <v>Phẫu thuật mở bụng tạo hình vòi trứng, nối lại vòi trứng</v>
          </cell>
          <cell r="J656" t="str">
            <v>B</v>
          </cell>
          <cell r="K656" t="str">
            <v>P1</v>
          </cell>
          <cell r="L656">
            <v>694</v>
          </cell>
          <cell r="M656">
            <v>694</v>
          </cell>
          <cell r="N656" t="str">
            <v>Phẫu thuật mở bụng tạo hình vòi trứng, nối lại vòi trứng</v>
          </cell>
          <cell r="O656">
            <v>3240274.4558921801</v>
          </cell>
          <cell r="P656">
            <v>914086.95652173902</v>
          </cell>
          <cell r="Q656">
            <v>4154000</v>
          </cell>
          <cell r="R656">
            <v>1188313.0434782607</v>
          </cell>
          <cell r="S656">
            <v>0</v>
          </cell>
          <cell r="T656">
            <v>4428587.4993704408</v>
          </cell>
          <cell r="U656">
            <v>4428500</v>
          </cell>
          <cell r="V656">
            <v>4428500</v>
          </cell>
        </row>
        <row r="657">
          <cell r="C657" t="str">
            <v>03.2248.0685</v>
          </cell>
          <cell r="D657" t="str">
            <v>37.8D06.0685</v>
          </cell>
          <cell r="E657" t="str">
            <v>3.2248</v>
          </cell>
          <cell r="F657" t="str">
            <v>Phẫu thuật mở bụng thăm dò, xử trí bệnh lý phụ khoa</v>
          </cell>
          <cell r="G657" t="str">
            <v>Phẫu thuật mở bụng thăm dò, xử trí bệnh lý phụ khoa</v>
          </cell>
          <cell r="H657" t="str">
            <v>Phẫu thuật mở bụng thăm dò, xử trí bệnh lý phụ khoa</v>
          </cell>
          <cell r="I657" t="str">
            <v>Phẫu thuật mở bụng thăm dò, xử trí bệnh lý phụ khoa</v>
          </cell>
          <cell r="J657" t="str">
            <v>B</v>
          </cell>
          <cell r="K657" t="str">
            <v>P2</v>
          </cell>
          <cell r="L657">
            <v>695</v>
          </cell>
          <cell r="M657">
            <v>695</v>
          </cell>
          <cell r="N657" t="str">
            <v xml:space="preserve">Phẫu thuật mở bụng thăm dò, xử trí bệnh lý phụ khoa </v>
          </cell>
          <cell r="O657">
            <v>1727744.6207061801</v>
          </cell>
          <cell r="P657">
            <v>577565.21739130397</v>
          </cell>
          <cell r="Q657">
            <v>2305000</v>
          </cell>
          <cell r="R657">
            <v>750834.7826086951</v>
          </cell>
          <cell r="S657">
            <v>0</v>
          </cell>
          <cell r="T657">
            <v>2478579.4033148754</v>
          </cell>
          <cell r="U657">
            <v>2478500</v>
          </cell>
          <cell r="V657">
            <v>2478500</v>
          </cell>
        </row>
        <row r="658">
          <cell r="C658" t="str">
            <v>13.0132.0685</v>
          </cell>
          <cell r="D658" t="str">
            <v>37.8D06.0685</v>
          </cell>
          <cell r="E658" t="str">
            <v>13.132</v>
          </cell>
          <cell r="F658" t="str">
            <v>Phẫu thuật mở bụng thăm dò, xử trí bệnh lý phụ khoa</v>
          </cell>
          <cell r="G658" t="str">
            <v>Phẫu thuật mở bụng thăm dò, xử trí bệnh lý phụ khoa</v>
          </cell>
          <cell r="H658" t="str">
            <v>Phẫu thuật mở bụng thăm dò, xử trí bệnh lý phụ khoa</v>
          </cell>
          <cell r="I658" t="str">
            <v>Phẫu thuật mở bụng thăm dò, xử trí bệnh lý phụ khoa</v>
          </cell>
          <cell r="J658" t="str">
            <v>B</v>
          </cell>
          <cell r="K658" t="str">
            <v>P2</v>
          </cell>
          <cell r="L658">
            <v>695</v>
          </cell>
          <cell r="M658">
            <v>695</v>
          </cell>
          <cell r="N658" t="str">
            <v xml:space="preserve">Phẫu thuật mở bụng thăm dò, xử trí bệnh lý phụ khoa </v>
          </cell>
          <cell r="O658">
            <v>1727744.6207061801</v>
          </cell>
          <cell r="P658">
            <v>577565.21739130397</v>
          </cell>
          <cell r="Q658">
            <v>2305000</v>
          </cell>
          <cell r="R658">
            <v>750834.7826086951</v>
          </cell>
          <cell r="S658">
            <v>0</v>
          </cell>
          <cell r="T658">
            <v>2478579.4033148754</v>
          </cell>
          <cell r="U658">
            <v>2478500</v>
          </cell>
          <cell r="V658">
            <v>2478500</v>
          </cell>
        </row>
        <row r="659">
          <cell r="C659" t="str">
            <v>03.2254.0686</v>
          </cell>
          <cell r="D659" t="str">
            <v>37.8D06.0686</v>
          </cell>
          <cell r="E659" t="str">
            <v>3.2254</v>
          </cell>
          <cell r="F659" t="str">
            <v>Phẫu thuật mở bụng xử trí viêm phúc mạc tiểu khung, viêm phần phụ, ứ mủ vòi trứng</v>
          </cell>
          <cell r="G659" t="str">
            <v>Phẫu thuật mở bụng xử trí viêm phúc mạc tiểu khung, viêm phần phụ, ứ mủ vòi trứng</v>
          </cell>
          <cell r="H659" t="str">
            <v>Phẫu thuật mở bụng xử trí viêm phúc mạc tiểu khung, viêm phần phụ, ứ mủ vòi trứng</v>
          </cell>
          <cell r="I659" t="str">
            <v>Phẫu thuật mở bụng xử trí viêm phúc mạc tiểu khung, viêm phần phụ, ứ mủ vòi trứng</v>
          </cell>
          <cell r="J659" t="str">
            <v>B</v>
          </cell>
          <cell r="K659" t="str">
            <v>PDB</v>
          </cell>
          <cell r="L659">
            <v>696</v>
          </cell>
          <cell r="M659">
            <v>696</v>
          </cell>
          <cell r="N659" t="str">
            <v>Phẫu thuật mở bụng xử trí viêm phúc mạc tiểu khung, viêm phần phụ, ứ mủ vòi trứng</v>
          </cell>
          <cell r="O659">
            <v>2700332.4264569599</v>
          </cell>
          <cell r="P659">
            <v>914086.95652173902</v>
          </cell>
          <cell r="Q659">
            <v>3614000</v>
          </cell>
          <cell r="R659">
            <v>1188313.0434782607</v>
          </cell>
          <cell r="S659">
            <v>0</v>
          </cell>
          <cell r="T659">
            <v>3888645.4699352207</v>
          </cell>
          <cell r="U659">
            <v>3888600</v>
          </cell>
          <cell r="V659">
            <v>3888600</v>
          </cell>
        </row>
        <row r="660">
          <cell r="C660" t="str">
            <v>03.3328.0686</v>
          </cell>
          <cell r="D660" t="str">
            <v>37.8D06.0686</v>
          </cell>
          <cell r="E660" t="str">
            <v>3.3328</v>
          </cell>
          <cell r="F660" t="str">
            <v>Phẫu thuật viêm phúc mạc ruột thừa</v>
          </cell>
          <cell r="G660" t="str">
            <v>Phẫu thuật viêm phúc mạc ruột thừa</v>
          </cell>
          <cell r="H660" t="str">
            <v>Phẫu thuật viêm phúc mạc ruột thừa</v>
          </cell>
          <cell r="I660" t="str">
            <v>Phẫu thuật viêm phúc mạc ruột thừa</v>
          </cell>
          <cell r="J660" t="str">
            <v>C</v>
          </cell>
          <cell r="K660" t="str">
            <v>P1</v>
          </cell>
          <cell r="L660">
            <v>696</v>
          </cell>
          <cell r="M660">
            <v>696</v>
          </cell>
          <cell r="N660" t="str">
            <v>Phẫu thuật mở bụng xử trí viêm phúc mạc tiểu khung, viêm phần phụ, ứ mủ vòi trứng</v>
          </cell>
          <cell r="O660">
            <v>2700332.4264569599</v>
          </cell>
          <cell r="P660">
            <v>914086.95652173902</v>
          </cell>
          <cell r="Q660">
            <v>3614000</v>
          </cell>
          <cell r="R660">
            <v>1188313.0434782607</v>
          </cell>
          <cell r="S660">
            <v>0</v>
          </cell>
          <cell r="T660">
            <v>3888645.4699352207</v>
          </cell>
          <cell r="U660">
            <v>3888600</v>
          </cell>
          <cell r="V660">
            <v>3888600</v>
          </cell>
        </row>
        <row r="661">
          <cell r="C661" t="str">
            <v>03.3386.0686</v>
          </cell>
          <cell r="D661" t="str">
            <v>37.8D06.0686</v>
          </cell>
          <cell r="E661" t="str">
            <v>3.3386</v>
          </cell>
          <cell r="F661" t="str">
            <v>Phẫu thuật điều trị viêm phúc mạc tiên phát</v>
          </cell>
          <cell r="G661" t="str">
            <v>Phẫu thuật điều trị viêm phúc mạc tiên phát</v>
          </cell>
          <cell r="H661" t="str">
            <v>Phẫu thuật điều trị viêm phúc mạc tiên phát</v>
          </cell>
          <cell r="I661" t="str">
            <v>Phẫu thuật điều trị viêm phúc mạc tiên phát</v>
          </cell>
          <cell r="J661" t="str">
            <v>B</v>
          </cell>
          <cell r="K661" t="str">
            <v>P2</v>
          </cell>
          <cell r="L661">
            <v>696</v>
          </cell>
          <cell r="M661">
            <v>696</v>
          </cell>
          <cell r="N661" t="str">
            <v>Phẫu thuật mở bụng xử trí viêm phúc mạc tiểu khung, viêm phần phụ, ứ mủ vòi trứng</v>
          </cell>
          <cell r="O661">
            <v>2700332.4264569599</v>
          </cell>
          <cell r="P661">
            <v>914086.95652173902</v>
          </cell>
          <cell r="Q661">
            <v>3614000</v>
          </cell>
          <cell r="R661">
            <v>1188313.0434782607</v>
          </cell>
          <cell r="S661">
            <v>0</v>
          </cell>
          <cell r="T661">
            <v>3888645.4699352207</v>
          </cell>
          <cell r="U661">
            <v>3888600</v>
          </cell>
          <cell r="V661">
            <v>3888600</v>
          </cell>
        </row>
        <row r="662">
          <cell r="C662" t="str">
            <v>13.0074.0686</v>
          </cell>
          <cell r="D662" t="str">
            <v>37.8D06.0686</v>
          </cell>
          <cell r="E662" t="str">
            <v>13.74</v>
          </cell>
          <cell r="F662" t="str">
            <v>Phẫu thuật mở bụng xử trí viêm phúc mạc tiểu khung, viêm phần phụ, ứ mủ vòi trứng</v>
          </cell>
          <cell r="G662" t="str">
            <v>Phẫu thuật mở bụng xử trí viêm phúc mạc tiểu khung, viêm phần phụ, ứ mủ vòi trứng</v>
          </cell>
          <cell r="H662" t="str">
            <v>Phẫu thuật mở bụng xử trí viêm phúc mạc tiểu khung, viêm phần phụ, ứ mủ vòi trứng</v>
          </cell>
          <cell r="I662" t="str">
            <v>Phẫu thuật mở bụng xử trí viêm phúc mạc tiểu khung, viêm phần phụ, ứ mủ vòi trứng</v>
          </cell>
          <cell r="J662" t="str">
            <v>B</v>
          </cell>
          <cell r="K662" t="str">
            <v>P1</v>
          </cell>
          <cell r="L662">
            <v>696</v>
          </cell>
          <cell r="M662">
            <v>696</v>
          </cell>
          <cell r="N662" t="str">
            <v>Phẫu thuật mở bụng xử trí viêm phúc mạc tiểu khung, viêm phần phụ, ứ mủ vòi trứng</v>
          </cell>
          <cell r="O662">
            <v>2700332.4264569599</v>
          </cell>
          <cell r="P662">
            <v>914086.95652173902</v>
          </cell>
          <cell r="Q662">
            <v>3614000</v>
          </cell>
          <cell r="R662">
            <v>1188313.0434782607</v>
          </cell>
          <cell r="S662">
            <v>0</v>
          </cell>
          <cell r="T662">
            <v>3888645.4699352207</v>
          </cell>
          <cell r="U662">
            <v>3888600</v>
          </cell>
          <cell r="V662">
            <v>3888600</v>
          </cell>
        </row>
        <row r="663">
          <cell r="C663" t="str">
            <v>13.0121.0688</v>
          </cell>
          <cell r="D663" t="str">
            <v>37.8D06.0688</v>
          </cell>
          <cell r="E663" t="str">
            <v>13.121</v>
          </cell>
          <cell r="F663" t="str">
            <v>Phẫu thuật nội soi buồng tử cung cắt nhân xơ tử cung dưới niêm mạc</v>
          </cell>
          <cell r="G663" t="str">
            <v>Phẫu thuật nội soi buồng tử cung cắt nhân xơ tử cung dưới niêm mạc</v>
          </cell>
          <cell r="H663" t="str">
            <v>Phẫu thuật nội soi buồng tử cung cắt nhân xơ tử cung dưới niêm mạc</v>
          </cell>
          <cell r="I663" t="str">
            <v>Phẫu thuật nội soi buồng tử cung cắt nhân xơ tử cung dưới niêm mạc</v>
          </cell>
          <cell r="J663" t="str">
            <v>B</v>
          </cell>
          <cell r="K663" t="str">
            <v>P1</v>
          </cell>
          <cell r="L663">
            <v>698</v>
          </cell>
          <cell r="M663">
            <v>698</v>
          </cell>
          <cell r="N663" t="str">
            <v>Phẫu thuật nội soi buồng tử cung cắt nhân xơ; polip; tách dính; cắt vách ngăn; lấy dị vật</v>
          </cell>
          <cell r="O663">
            <v>3966922.6582521698</v>
          </cell>
          <cell r="P663">
            <v>914086.95652173902</v>
          </cell>
          <cell r="Q663">
            <v>4881000</v>
          </cell>
          <cell r="R663">
            <v>1188313.0434782607</v>
          </cell>
          <cell r="S663">
            <v>0</v>
          </cell>
          <cell r="T663">
            <v>5155235.7017304301</v>
          </cell>
          <cell r="U663">
            <v>5155200</v>
          </cell>
          <cell r="V663">
            <v>5155200</v>
          </cell>
        </row>
        <row r="664">
          <cell r="C664" t="str">
            <v>13.0122.0688</v>
          </cell>
          <cell r="D664" t="str">
            <v>37.8D06.0688</v>
          </cell>
          <cell r="E664" t="str">
            <v>13.122</v>
          </cell>
          <cell r="F664" t="str">
            <v>Phẫu thuật nội soi buồng tử cung cắt polyp buồng tử cung</v>
          </cell>
          <cell r="G664" t="str">
            <v>Phẫu thuật nội soi buồng tử cung cắt polyp buồng tử cung</v>
          </cell>
          <cell r="H664" t="str">
            <v>Phẫu thuật nội soi buồng tử cung cắt polyp buồng tử cung</v>
          </cell>
          <cell r="I664" t="str">
            <v>Phẫu thuật nội soi buồng tử cung cắt Polip buồng tử cung</v>
          </cell>
          <cell r="J664" t="str">
            <v>B</v>
          </cell>
          <cell r="K664" t="str">
            <v>P1</v>
          </cell>
          <cell r="L664">
            <v>698</v>
          </cell>
          <cell r="M664">
            <v>698</v>
          </cell>
          <cell r="N664" t="str">
            <v>Phẫu thuật nội soi buồng tử cung cắt nhân xơ; polip; tách dính; cắt vách ngăn; lấy dị vật</v>
          </cell>
          <cell r="O664">
            <v>3966922.6582521698</v>
          </cell>
          <cell r="P664">
            <v>914086.95652173902</v>
          </cell>
          <cell r="Q664">
            <v>4881000</v>
          </cell>
          <cell r="R664">
            <v>1188313.0434782607</v>
          </cell>
          <cell r="S664">
            <v>0</v>
          </cell>
          <cell r="T664">
            <v>5155235.7017304301</v>
          </cell>
          <cell r="U664">
            <v>5155200</v>
          </cell>
          <cell r="V664">
            <v>5155200</v>
          </cell>
        </row>
        <row r="665">
          <cell r="C665" t="str">
            <v>13.0124.0688</v>
          </cell>
          <cell r="D665" t="str">
            <v>37.8D06.0688</v>
          </cell>
          <cell r="E665" t="str">
            <v>13.124</v>
          </cell>
          <cell r="F665" t="str">
            <v>Phẫu thuật nội soi buồng tử cung tách dính buồng tử cung</v>
          </cell>
          <cell r="G665" t="str">
            <v>Phẫu thuật nội soi buồng tử cung tách dính buồng tử cung</v>
          </cell>
          <cell r="H665" t="str">
            <v>Phẫu thuật nội soi buồng tử cung tách dính buồng tử cung</v>
          </cell>
          <cell r="I665" t="str">
            <v>Phẫu thuật nội soi buồng tử cung tách dính buồng tử cung</v>
          </cell>
          <cell r="J665" t="str">
            <v>B</v>
          </cell>
          <cell r="K665" t="str">
            <v>P1</v>
          </cell>
          <cell r="L665">
            <v>698</v>
          </cell>
          <cell r="M665">
            <v>698</v>
          </cell>
          <cell r="N665" t="str">
            <v>Phẫu thuật nội soi buồng tử cung cắt nhân xơ; polip; tách dính; cắt vách ngăn; lấy dị vật</v>
          </cell>
          <cell r="O665">
            <v>3966922.6582521698</v>
          </cell>
          <cell r="P665">
            <v>914086.95652173902</v>
          </cell>
          <cell r="Q665">
            <v>4881000</v>
          </cell>
          <cell r="R665">
            <v>1188313.0434782607</v>
          </cell>
          <cell r="S665">
            <v>0</v>
          </cell>
          <cell r="T665">
            <v>5155235.7017304301</v>
          </cell>
          <cell r="U665">
            <v>5155200</v>
          </cell>
          <cell r="V665">
            <v>5155200</v>
          </cell>
        </row>
        <row r="666">
          <cell r="C666" t="str">
            <v>13.0125.0688</v>
          </cell>
          <cell r="D666" t="str">
            <v>37.8D06.0688</v>
          </cell>
          <cell r="E666" t="str">
            <v>13.125</v>
          </cell>
          <cell r="F666" t="str">
            <v>Phẫu thuật nội soi buồng tử cung cắt vách ngăn tử cung</v>
          </cell>
          <cell r="G666" t="str">
            <v>Phẫu thuật nội soi buồng tử cung cắt vách ngăn tử cung</v>
          </cell>
          <cell r="H666" t="str">
            <v>Phẫu thuật nội soi buồng tử cung cắt vách ngăn tử cung</v>
          </cell>
          <cell r="I666" t="str">
            <v>Phẫu thuật nội soi buồng tử cung cắt vách ngăn tử cung</v>
          </cell>
          <cell r="J666" t="str">
            <v>B</v>
          </cell>
          <cell r="K666" t="str">
            <v>P1</v>
          </cell>
          <cell r="L666">
            <v>698</v>
          </cell>
          <cell r="M666">
            <v>698</v>
          </cell>
          <cell r="N666" t="str">
            <v>Phẫu thuật nội soi buồng tử cung cắt nhân xơ; polip; tách dính; cắt vách ngăn; lấy dị vật</v>
          </cell>
          <cell r="O666">
            <v>3966922.6582521698</v>
          </cell>
          <cell r="P666">
            <v>914086.95652173902</v>
          </cell>
          <cell r="Q666">
            <v>4881000</v>
          </cell>
          <cell r="R666">
            <v>1188313.0434782607</v>
          </cell>
          <cell r="S666">
            <v>0</v>
          </cell>
          <cell r="T666">
            <v>5155235.7017304301</v>
          </cell>
          <cell r="U666">
            <v>5155200</v>
          </cell>
          <cell r="V666">
            <v>5155200</v>
          </cell>
        </row>
        <row r="667">
          <cell r="C667" t="str">
            <v>13.0126.0688</v>
          </cell>
          <cell r="D667" t="str">
            <v>37.8D06.0688</v>
          </cell>
          <cell r="E667" t="str">
            <v>13.126</v>
          </cell>
          <cell r="F667" t="str">
            <v>Phẫu thuật nội soi buồng tử cung lấy dị vật buồng tử cung</v>
          </cell>
          <cell r="G667" t="str">
            <v>Phẫu thuật nội soi buồng tử cung lấy dị vật buồng tử cung</v>
          </cell>
          <cell r="H667" t="str">
            <v>Phẫu thuật nội soi buồng tử cung lấy dị vật buồng tử cung</v>
          </cell>
          <cell r="I667" t="str">
            <v>Phẫu thuật nội soi buồng tử cung lấy dị vật buồng tử cung</v>
          </cell>
          <cell r="J667" t="str">
            <v>B</v>
          </cell>
          <cell r="K667" t="str">
            <v>P1</v>
          </cell>
          <cell r="L667">
            <v>698</v>
          </cell>
          <cell r="M667">
            <v>698</v>
          </cell>
          <cell r="N667" t="str">
            <v>Phẫu thuật nội soi buồng tử cung cắt nhân xơ; polip; tách dính; cắt vách ngăn; lấy dị vật</v>
          </cell>
          <cell r="O667">
            <v>3966922.6582521698</v>
          </cell>
          <cell r="P667">
            <v>914086.95652173902</v>
          </cell>
          <cell r="Q667">
            <v>4881000</v>
          </cell>
          <cell r="R667">
            <v>1188313.0434782607</v>
          </cell>
          <cell r="S667">
            <v>0</v>
          </cell>
          <cell r="T667">
            <v>5155235.7017304301</v>
          </cell>
          <cell r="U667">
            <v>5155200</v>
          </cell>
          <cell r="V667">
            <v>5155200</v>
          </cell>
        </row>
        <row r="668">
          <cell r="C668" t="str">
            <v>27.0422.0688</v>
          </cell>
          <cell r="D668" t="str">
            <v>37.8D06.0688</v>
          </cell>
          <cell r="E668" t="str">
            <v>27.422</v>
          </cell>
          <cell r="F668" t="str">
            <v>Phẫu thuật nội soi buồng tử cung cắt polyp</v>
          </cell>
          <cell r="G668" t="str">
            <v>Phẫu thuật nội soi buồng tử cung cắt polyp</v>
          </cell>
          <cell r="H668" t="str">
            <v>Phẫu thuật nội soi buồng tử cung cắt polyp</v>
          </cell>
          <cell r="I668" t="str">
            <v>Phẫu thuật nội soi buồng tử cung cắt polype</v>
          </cell>
          <cell r="J668" t="str">
            <v>A</v>
          </cell>
          <cell r="K668" t="str">
            <v>P1</v>
          </cell>
          <cell r="L668">
            <v>698</v>
          </cell>
          <cell r="M668">
            <v>698</v>
          </cell>
          <cell r="N668" t="str">
            <v>Phẫu thuật nội soi buồng tử cung cắt nhân xơ; polip; tách dính; cắt vách ngăn; lấy dị vật</v>
          </cell>
          <cell r="O668">
            <v>3966922.6582521698</v>
          </cell>
          <cell r="P668">
            <v>914086.95652173902</v>
          </cell>
          <cell r="Q668">
            <v>4881000</v>
          </cell>
          <cell r="R668">
            <v>1188313.0434782607</v>
          </cell>
          <cell r="S668">
            <v>0</v>
          </cell>
          <cell r="T668">
            <v>5155235.7017304301</v>
          </cell>
          <cell r="U668">
            <v>5155200</v>
          </cell>
          <cell r="V668">
            <v>5155200</v>
          </cell>
        </row>
        <row r="669">
          <cell r="C669" t="str">
            <v>27.0423.0688</v>
          </cell>
          <cell r="D669" t="str">
            <v>37.8D06.0688</v>
          </cell>
          <cell r="E669" t="str">
            <v>27.423</v>
          </cell>
          <cell r="F669" t="str">
            <v>Phẫu thuật nội soi buồng tử cung cắt u xơ</v>
          </cell>
          <cell r="G669" t="str">
            <v>Phẫu thuật nội soi buồng tử cung cắt u xơ</v>
          </cell>
          <cell r="H669" t="str">
            <v>Phẫu thuật nội soi buồng tử cung cắt u xơ</v>
          </cell>
          <cell r="I669" t="str">
            <v>Phẫu thuật nội soi buồng tử cung cắt u xơ</v>
          </cell>
          <cell r="J669" t="str">
            <v>A</v>
          </cell>
          <cell r="K669" t="str">
            <v>P1</v>
          </cell>
          <cell r="L669">
            <v>698</v>
          </cell>
          <cell r="M669">
            <v>698</v>
          </cell>
          <cell r="N669" t="str">
            <v>Phẫu thuật nội soi buồng tử cung cắt nhân xơ; polip; tách dính; cắt vách ngăn; lấy dị vật</v>
          </cell>
          <cell r="O669">
            <v>3966922.6582521698</v>
          </cell>
          <cell r="P669">
            <v>914086.95652173902</v>
          </cell>
          <cell r="Q669">
            <v>4881000</v>
          </cell>
          <cell r="R669">
            <v>1188313.0434782607</v>
          </cell>
          <cell r="S669">
            <v>0</v>
          </cell>
          <cell r="T669">
            <v>5155235.7017304301</v>
          </cell>
          <cell r="U669">
            <v>5155200</v>
          </cell>
          <cell r="V669">
            <v>5155200</v>
          </cell>
        </row>
        <row r="670">
          <cell r="C670" t="str">
            <v>27.0424.0688</v>
          </cell>
          <cell r="D670" t="str">
            <v>37.8D06.0688</v>
          </cell>
          <cell r="E670" t="str">
            <v>27.424</v>
          </cell>
          <cell r="F670" t="str">
            <v>Phẫu thuật nội soi buồng tử cung cắt dính buồng tử cung</v>
          </cell>
          <cell r="G670" t="str">
            <v>Phẫu thuật nội soi buồng tử cung cắt dính buồng tử cung</v>
          </cell>
          <cell r="H670" t="str">
            <v>Phẫu thuật nội soi buồng tử cung cắt dính buồng tử cung</v>
          </cell>
          <cell r="I670" t="str">
            <v>Phẫu thuật nội soi buồng tử cung cắt dính buồng tử cung</v>
          </cell>
          <cell r="J670" t="str">
            <v>A</v>
          </cell>
          <cell r="K670" t="str">
            <v>P1</v>
          </cell>
          <cell r="L670">
            <v>698</v>
          </cell>
          <cell r="M670">
            <v>698</v>
          </cell>
          <cell r="N670" t="str">
            <v>Phẫu thuật nội soi buồng tử cung cắt nhân xơ; polip; tách dính; cắt vách ngăn; lấy dị vật</v>
          </cell>
          <cell r="O670">
            <v>3966922.6582521698</v>
          </cell>
          <cell r="P670">
            <v>914086.95652173902</v>
          </cell>
          <cell r="Q670">
            <v>4881000</v>
          </cell>
          <cell r="R670">
            <v>1188313.0434782607</v>
          </cell>
          <cell r="S670">
            <v>0</v>
          </cell>
          <cell r="T670">
            <v>5155235.7017304301</v>
          </cell>
          <cell r="U670">
            <v>5155200</v>
          </cell>
          <cell r="V670">
            <v>5155200</v>
          </cell>
        </row>
        <row r="671">
          <cell r="C671" t="str">
            <v>27.0425.0688</v>
          </cell>
          <cell r="D671" t="str">
            <v>37.8D06.0688</v>
          </cell>
          <cell r="E671" t="str">
            <v>27.425</v>
          </cell>
          <cell r="F671" t="str">
            <v>Phẫu thuật nội soi buồng tử cung cắt vách ngăn</v>
          </cell>
          <cell r="G671" t="str">
            <v>Phẫu thuật nội soi buồng tử cung cắt vách ngăn</v>
          </cell>
          <cell r="H671" t="str">
            <v>Phẫu thuật nội soi buồng tử cung cắt vách ngăn</v>
          </cell>
          <cell r="I671" t="str">
            <v>Phẫu thuật nội soi buồng tử cung cắt vách ngăn</v>
          </cell>
          <cell r="J671" t="str">
            <v>A</v>
          </cell>
          <cell r="K671" t="str">
            <v>P1</v>
          </cell>
          <cell r="L671">
            <v>698</v>
          </cell>
          <cell r="M671">
            <v>698</v>
          </cell>
          <cell r="N671" t="str">
            <v>Phẫu thuật nội soi buồng tử cung cắt nhân xơ; polip; tách dính; cắt vách ngăn; lấy dị vật</v>
          </cell>
          <cell r="O671">
            <v>3966922.6582521698</v>
          </cell>
          <cell r="P671">
            <v>914086.95652173902</v>
          </cell>
          <cell r="Q671">
            <v>4881000</v>
          </cell>
          <cell r="R671">
            <v>1188313.0434782607</v>
          </cell>
          <cell r="S671">
            <v>0</v>
          </cell>
          <cell r="T671">
            <v>5155235.7017304301</v>
          </cell>
          <cell r="U671">
            <v>5155200</v>
          </cell>
          <cell r="V671">
            <v>5155200</v>
          </cell>
        </row>
        <row r="672">
          <cell r="C672" t="str">
            <v>03.2724.0703</v>
          </cell>
          <cell r="D672" t="str">
            <v>37.8D06.0703</v>
          </cell>
          <cell r="E672" t="str">
            <v>3.2724</v>
          </cell>
          <cell r="F672" t="str">
            <v>Phẫu thuật Second Look trong ung thư buồng trứng</v>
          </cell>
          <cell r="G672" t="str">
            <v>Phẫu thuật Second Look trong ung thư buồng trứng</v>
          </cell>
          <cell r="H672" t="str">
            <v>Phẫu thuật Second Look trong ung thư buồng trứng</v>
          </cell>
          <cell r="I672" t="str">
            <v>Phẫu thuật Second Look trong ung thư buồng trứng</v>
          </cell>
          <cell r="J672" t="str">
            <v>A</v>
          </cell>
          <cell r="K672" t="str">
            <v>P1</v>
          </cell>
          <cell r="L672">
            <v>713</v>
          </cell>
          <cell r="M672">
            <v>713</v>
          </cell>
          <cell r="N672" t="str">
            <v>Phẫu thuật Second Look trong ung thư buồng trứng</v>
          </cell>
          <cell r="O672">
            <v>2657431.9531826298</v>
          </cell>
          <cell r="P672">
            <v>777913.04347826098</v>
          </cell>
          <cell r="Q672">
            <v>3435000</v>
          </cell>
          <cell r="R672">
            <v>1011286.9565217393</v>
          </cell>
          <cell r="S672">
            <v>0</v>
          </cell>
          <cell r="T672">
            <v>3668718.909704369</v>
          </cell>
          <cell r="U672">
            <v>3668700</v>
          </cell>
          <cell r="V672">
            <v>3668700</v>
          </cell>
        </row>
        <row r="673">
          <cell r="C673" t="str">
            <v>12.0301.0703</v>
          </cell>
          <cell r="D673" t="str">
            <v>37.8D06.0703</v>
          </cell>
          <cell r="E673" t="str">
            <v>12.301</v>
          </cell>
          <cell r="F673" t="str">
            <v>Phẫu thuật second-look trong ung thư buồng trứng</v>
          </cell>
          <cell r="G673" t="str">
            <v>Phẫu thuật second-look trong ung thư buồng trứng</v>
          </cell>
          <cell r="H673" t="str">
            <v>Phẫu thuật second-look trong ung thư buồng trứng</v>
          </cell>
          <cell r="I673" t="str">
            <v>Phẫu thuật Second Look trong ung thư buồng trứng</v>
          </cell>
          <cell r="J673" t="str">
            <v>B</v>
          </cell>
          <cell r="K673" t="str">
            <v>P1</v>
          </cell>
          <cell r="L673">
            <v>713</v>
          </cell>
          <cell r="M673">
            <v>713</v>
          </cell>
          <cell r="N673" t="str">
            <v>Phẫu thuật Second Look trong ung thư buồng trứng</v>
          </cell>
          <cell r="O673">
            <v>2657431.9531826298</v>
          </cell>
          <cell r="P673">
            <v>777913.04347826098</v>
          </cell>
          <cell r="Q673">
            <v>3435000</v>
          </cell>
          <cell r="R673">
            <v>1011286.9565217393</v>
          </cell>
          <cell r="S673">
            <v>0</v>
          </cell>
          <cell r="T673">
            <v>3668718.909704369</v>
          </cell>
          <cell r="U673">
            <v>3668700</v>
          </cell>
          <cell r="V673">
            <v>3668700</v>
          </cell>
        </row>
        <row r="674">
          <cell r="C674" t="str">
            <v>13.0060.0703</v>
          </cell>
          <cell r="D674" t="str">
            <v>37.8D06.0703</v>
          </cell>
          <cell r="E674" t="str">
            <v>13.60</v>
          </cell>
          <cell r="F674" t="str">
            <v>Phẫu thuật second-look trong ung thư buồng trứng</v>
          </cell>
          <cell r="G674" t="str">
            <v>Phẫu thuật second-look trong ung thư buồng trứng</v>
          </cell>
          <cell r="H674" t="str">
            <v>Phẫu thuật second-look trong ung thư buồng trứng</v>
          </cell>
          <cell r="I674" t="str">
            <v>Phẫu thuật Second Look trong ung thư buồng trứng</v>
          </cell>
          <cell r="J674" t="str">
            <v>B</v>
          </cell>
          <cell r="K674" t="str">
            <v>P1</v>
          </cell>
          <cell r="L674">
            <v>713</v>
          </cell>
          <cell r="M674">
            <v>713</v>
          </cell>
          <cell r="N674" t="str">
            <v>Phẫu thuật Second Look trong ung thư buồng trứng</v>
          </cell>
          <cell r="O674">
            <v>2657431.9531826298</v>
          </cell>
          <cell r="P674">
            <v>777913.04347826098</v>
          </cell>
          <cell r="Q674">
            <v>3435000</v>
          </cell>
          <cell r="R674">
            <v>1011286.9565217393</v>
          </cell>
          <cell r="S674">
            <v>0</v>
          </cell>
          <cell r="T674">
            <v>3668718.909704369</v>
          </cell>
          <cell r="U674">
            <v>3668700</v>
          </cell>
          <cell r="V674">
            <v>3668700</v>
          </cell>
        </row>
        <row r="675">
          <cell r="C675" t="str">
            <v>03.2250.0704</v>
          </cell>
          <cell r="D675" t="str">
            <v>37.8D06.0704</v>
          </cell>
          <cell r="E675" t="str">
            <v>3.2250</v>
          </cell>
          <cell r="F675" t="str">
            <v>Phẫu thuật tạo hình âm đạo (nội soi kết hợp đường dưới)</v>
          </cell>
          <cell r="G675" t="str">
            <v>Phẫu thuật tạo hình âm đạo (nội soi kết hợp đường dưới)</v>
          </cell>
          <cell r="H675" t="str">
            <v>Phẫu thuật tạo hình âm đạo (nội soi kết hợp đường dưới)</v>
          </cell>
          <cell r="I675" t="str">
            <v>Phẫu thuật tạo hình âm đạo (nội soi kết hợp đường dưới)</v>
          </cell>
          <cell r="J675" t="str">
            <v>A</v>
          </cell>
          <cell r="K675" t="str">
            <v>P1</v>
          </cell>
          <cell r="L675">
            <v>714</v>
          </cell>
          <cell r="M675">
            <v>714</v>
          </cell>
          <cell r="N675" t="str">
            <v>Phẫu thuật tạo hình âm đạo (nội soi kết hợp đường dưới)</v>
          </cell>
          <cell r="O675">
            <v>4012893.0563615202</v>
          </cell>
          <cell r="P675">
            <v>1405565.2173913</v>
          </cell>
          <cell r="Q675">
            <v>5418000</v>
          </cell>
          <cell r="R675">
            <v>1827234.7826086902</v>
          </cell>
          <cell r="S675">
            <v>0</v>
          </cell>
          <cell r="T675">
            <v>5840127.8389702104</v>
          </cell>
          <cell r="U675">
            <v>5840100</v>
          </cell>
          <cell r="V675">
            <v>5840100</v>
          </cell>
        </row>
        <row r="676">
          <cell r="C676" t="str">
            <v>13.0107.0704</v>
          </cell>
          <cell r="D676" t="str">
            <v>37.8D06.0704</v>
          </cell>
          <cell r="E676" t="str">
            <v>13.107</v>
          </cell>
          <cell r="F676" t="str">
            <v>Phẫu thuật tạo hình âm đạo (nội soi kết hợp đường dưới)</v>
          </cell>
          <cell r="G676" t="str">
            <v>Phẫu thuật tạo hình âm đạo (nội soi kết hợp đường dưới)</v>
          </cell>
          <cell r="H676" t="str">
            <v>Phẫu thuật tạo hình âm đạo (nội soi kết hợp đường dưới)</v>
          </cell>
          <cell r="I676" t="str">
            <v>Phẫu thuật tạo hình âm đạo (nội soi kết hợp đường dưới)</v>
          </cell>
          <cell r="J676" t="str">
            <v>B</v>
          </cell>
          <cell r="K676" t="str">
            <v>P1</v>
          </cell>
          <cell r="L676">
            <v>714</v>
          </cell>
          <cell r="M676">
            <v>714</v>
          </cell>
          <cell r="N676" t="str">
            <v>Phẫu thuật tạo hình âm đạo (nội soi kết hợp đường dưới)</v>
          </cell>
          <cell r="O676">
            <v>4012893.0563615202</v>
          </cell>
          <cell r="P676">
            <v>1405565.2173913</v>
          </cell>
          <cell r="Q676">
            <v>5418000</v>
          </cell>
          <cell r="R676">
            <v>1827234.7826086902</v>
          </cell>
          <cell r="S676">
            <v>0</v>
          </cell>
          <cell r="T676">
            <v>5840127.8389702104</v>
          </cell>
          <cell r="U676">
            <v>5840100</v>
          </cell>
          <cell r="V676">
            <v>5840100</v>
          </cell>
        </row>
        <row r="677">
          <cell r="C677" t="str">
            <v>03.2251.0705</v>
          </cell>
          <cell r="D677" t="str">
            <v>37.8D06.0705</v>
          </cell>
          <cell r="E677" t="str">
            <v>3.2251</v>
          </cell>
          <cell r="F677" t="str">
            <v>Phẫu thuật tạo hình âm đạo do dị dạng (đường dưới)</v>
          </cell>
          <cell r="G677" t="str">
            <v>Phẫu thuật tạo hình âm đạo do dị dạng (đường dưới)</v>
          </cell>
          <cell r="H677" t="str">
            <v>Phẫu thuật tạo hình âm đạo do dị dạng (đường dưới)</v>
          </cell>
          <cell r="I677" t="str">
            <v>Phẫu thuật tạo hình âm đạo do dị dạng (đường dưới)</v>
          </cell>
          <cell r="J677" t="str">
            <v>B</v>
          </cell>
          <cell r="K677" t="str">
            <v>P1</v>
          </cell>
          <cell r="L677">
            <v>715</v>
          </cell>
          <cell r="M677">
            <v>715</v>
          </cell>
          <cell r="N677" t="str">
            <v>Phẫu thuật tạo hình âm đạo do dị dạng (đường dưới)</v>
          </cell>
          <cell r="O677">
            <v>1794735.9440723299</v>
          </cell>
          <cell r="P677">
            <v>1313217.39130435</v>
          </cell>
          <cell r="Q677">
            <v>3492000</v>
          </cell>
          <cell r="R677">
            <v>1707182.6086956549</v>
          </cell>
          <cell r="S677">
            <v>0</v>
          </cell>
          <cell r="T677">
            <v>3501918.5527679846</v>
          </cell>
          <cell r="U677">
            <v>3501900</v>
          </cell>
          <cell r="V677">
            <v>3501900</v>
          </cell>
        </row>
        <row r="678">
          <cell r="C678" t="str">
            <v>03.3556.0705</v>
          </cell>
          <cell r="D678" t="str">
            <v>37.8D06.0705</v>
          </cell>
          <cell r="E678" t="str">
            <v>3.3556</v>
          </cell>
          <cell r="F678" t="str">
            <v>Tạo hình âm đạo</v>
          </cell>
          <cell r="G678" t="str">
            <v>Tạo hình âm đạo</v>
          </cell>
          <cell r="H678" t="str">
            <v>Tạo hình âm đạo</v>
          </cell>
          <cell r="I678" t="str">
            <v>Tạo hình âm đạo</v>
          </cell>
          <cell r="J678" t="str">
            <v>A</v>
          </cell>
          <cell r="K678" t="str">
            <v>P1</v>
          </cell>
          <cell r="L678">
            <v>715</v>
          </cell>
          <cell r="M678">
            <v>715</v>
          </cell>
          <cell r="N678" t="str">
            <v>Phẫu thuật tạo hình âm đạo do dị dạng (đường dưới)</v>
          </cell>
          <cell r="O678">
            <v>1794735.9440723299</v>
          </cell>
          <cell r="P678">
            <v>1313217.39130435</v>
          </cell>
          <cell r="Q678">
            <v>3492000</v>
          </cell>
          <cell r="R678">
            <v>1707182.6086956549</v>
          </cell>
          <cell r="S678">
            <v>0</v>
          </cell>
          <cell r="T678">
            <v>3501918.5527679846</v>
          </cell>
          <cell r="U678">
            <v>3501900</v>
          </cell>
          <cell r="V678">
            <v>3501900</v>
          </cell>
        </row>
        <row r="679">
          <cell r="C679" t="str">
            <v>03.3559.0705</v>
          </cell>
          <cell r="D679" t="str">
            <v>37.8D06.0705</v>
          </cell>
          <cell r="E679" t="str">
            <v>3.3559</v>
          </cell>
          <cell r="F679" t="str">
            <v>Tạo hình âm đạo, ghép da trên khuôn nong</v>
          </cell>
          <cell r="G679" t="str">
            <v>Tạo hình âm đạo, ghép da trên khuôn nong</v>
          </cell>
          <cell r="H679" t="str">
            <v>Tạo hình âm đạo, ghép da trên khuôn nong</v>
          </cell>
          <cell r="I679" t="str">
            <v>Tạo hình âm đạo, ghép da trên khuôn nong</v>
          </cell>
          <cell r="J679" t="str">
            <v>A</v>
          </cell>
          <cell r="K679" t="str">
            <v>P1</v>
          </cell>
          <cell r="L679">
            <v>715</v>
          </cell>
          <cell r="M679">
            <v>715</v>
          </cell>
          <cell r="N679" t="str">
            <v>Phẫu thuật tạo hình âm đạo do dị dạng (đường dưới)</v>
          </cell>
          <cell r="O679">
            <v>1794735.9440723299</v>
          </cell>
          <cell r="P679">
            <v>1313217.39130435</v>
          </cell>
          <cell r="Q679">
            <v>3492000</v>
          </cell>
          <cell r="R679">
            <v>1707182.6086956549</v>
          </cell>
          <cell r="S679">
            <v>0</v>
          </cell>
          <cell r="T679">
            <v>3501918.5527679846</v>
          </cell>
          <cell r="U679">
            <v>3501900</v>
          </cell>
          <cell r="V679">
            <v>3501900</v>
          </cell>
        </row>
        <row r="680">
          <cell r="C680" t="str">
            <v>13.0108.0705</v>
          </cell>
          <cell r="D680" t="str">
            <v>37.8D06.0705</v>
          </cell>
          <cell r="E680" t="str">
            <v>13.108</v>
          </cell>
          <cell r="F680" t="str">
            <v>Phẫu thuật tạo hình âm đạo do dị dạng (đường dưới)</v>
          </cell>
          <cell r="G680" t="str">
            <v>Phẫu thuật tạo hình âm đạo do dị dạng (đường dưới)</v>
          </cell>
          <cell r="H680" t="str">
            <v>Phẫu thuật tạo hình âm đạo do dị dạng (đường dưới)</v>
          </cell>
          <cell r="I680" t="str">
            <v>Phẫu thuật tạo hình âm đạo do dị dạng (đường dưới)</v>
          </cell>
          <cell r="J680" t="str">
            <v>B</v>
          </cell>
          <cell r="K680" t="str">
            <v>P2</v>
          </cell>
          <cell r="L680">
            <v>715</v>
          </cell>
          <cell r="M680">
            <v>715</v>
          </cell>
          <cell r="N680" t="str">
            <v>Phẫu thuật tạo hình âm đạo do dị dạng (đường dưới)</v>
          </cell>
          <cell r="O680">
            <v>1794735.9440723299</v>
          </cell>
          <cell r="P680">
            <v>1313217.39130435</v>
          </cell>
          <cell r="Q680">
            <v>3492000</v>
          </cell>
          <cell r="R680">
            <v>1707182.6086956549</v>
          </cell>
          <cell r="S680">
            <v>0</v>
          </cell>
          <cell r="T680">
            <v>3501918.5527679846</v>
          </cell>
          <cell r="U680">
            <v>3501900</v>
          </cell>
          <cell r="V680">
            <v>3501900</v>
          </cell>
        </row>
        <row r="681">
          <cell r="C681" t="str">
            <v>28.0312.0705</v>
          </cell>
          <cell r="D681" t="str">
            <v>37.8D06.0705</v>
          </cell>
          <cell r="E681" t="str">
            <v>28.312</v>
          </cell>
          <cell r="F681" t="str">
            <v>Phẫu thuật tạo hình âm đạo trong lưỡng giới</v>
          </cell>
          <cell r="G681" t="str">
            <v>Phẫu thuật tạo hình âm đạo trong lưỡng giới</v>
          </cell>
          <cell r="H681" t="str">
            <v>Phẫu thuật tạo hình âm đạo trong lưỡng giới</v>
          </cell>
          <cell r="I681" t="str">
            <v>Phẫu thuật tạo hình âm đạo trong lưỡng giới</v>
          </cell>
          <cell r="J681" t="str">
            <v>B</v>
          </cell>
          <cell r="K681" t="str">
            <v>P1</v>
          </cell>
          <cell r="L681">
            <v>715</v>
          </cell>
          <cell r="M681">
            <v>715</v>
          </cell>
          <cell r="N681" t="str">
            <v>Phẫu thuật tạo hình âm đạo do dị dạng (đường dưới)</v>
          </cell>
          <cell r="O681">
            <v>1794735.9440723299</v>
          </cell>
          <cell r="P681">
            <v>1313217.39130435</v>
          </cell>
          <cell r="Q681">
            <v>3492000</v>
          </cell>
          <cell r="R681">
            <v>1707182.6086956549</v>
          </cell>
          <cell r="S681">
            <v>0</v>
          </cell>
          <cell r="T681">
            <v>3501918.5527679846</v>
          </cell>
          <cell r="U681">
            <v>3501900</v>
          </cell>
          <cell r="V681">
            <v>3501900</v>
          </cell>
        </row>
        <row r="682">
          <cell r="C682" t="str">
            <v>13.0106.0706</v>
          </cell>
          <cell r="D682" t="str">
            <v>37.8D06.0706</v>
          </cell>
          <cell r="E682" t="str">
            <v>13.106</v>
          </cell>
          <cell r="F682" t="str">
            <v>Phẫu thuật tạo hình tử cung (Strassman, Jones)</v>
          </cell>
          <cell r="G682" t="str">
            <v>Phẫu thuật tạo hình tử cung (Strassman, Jones)</v>
          </cell>
          <cell r="H682" t="str">
            <v>Phẫu thuật tạo hình tử cung (Strassman, Jones)</v>
          </cell>
          <cell r="I682" t="str">
            <v>Phẫu thuật tạo hình tử cung (Strassman, Jones)</v>
          </cell>
          <cell r="J682" t="str">
            <v>B</v>
          </cell>
          <cell r="K682" t="str">
            <v>P1</v>
          </cell>
          <cell r="L682">
            <v>716</v>
          </cell>
          <cell r="M682">
            <v>716</v>
          </cell>
          <cell r="N682" t="str">
            <v>Phẫu thuật tạo hình tử cung (Strassman, Jones)</v>
          </cell>
          <cell r="O682">
            <v>2538429.3502944801</v>
          </cell>
          <cell r="P682">
            <v>1405565.2173913</v>
          </cell>
          <cell r="Q682">
            <v>3944000</v>
          </cell>
          <cell r="R682">
            <v>1827234.7826086902</v>
          </cell>
          <cell r="S682">
            <v>0</v>
          </cell>
          <cell r="T682">
            <v>4365664.1329031698</v>
          </cell>
          <cell r="U682">
            <v>4365600</v>
          </cell>
          <cell r="V682">
            <v>4365600</v>
          </cell>
        </row>
        <row r="683">
          <cell r="C683" t="str">
            <v>13.0011.0707</v>
          </cell>
          <cell r="D683" t="str">
            <v>37.8D06.0707</v>
          </cell>
          <cell r="E683" t="str">
            <v>13.11</v>
          </cell>
          <cell r="F683" t="str">
            <v>Phẫu thuật thắt động mạch hạ vị trong cấp cứu sản phụ khoa</v>
          </cell>
          <cell r="G683" t="str">
            <v>Phẫu thuật thắt động mạch hạ vị trong cấp cứu sản phụ khoa</v>
          </cell>
          <cell r="H683" t="str">
            <v>Phẫu thuật thắt động mạch hạ vị trong cấp cứu sản phụ khoa</v>
          </cell>
          <cell r="I683" t="str">
            <v>Phẫu thuật thắt động mạch hạ vị trong cấp cứu sản phụ khoa</v>
          </cell>
          <cell r="J683" t="str">
            <v>B</v>
          </cell>
          <cell r="K683" t="str">
            <v>P1</v>
          </cell>
          <cell r="L683">
            <v>717</v>
          </cell>
          <cell r="M683">
            <v>717</v>
          </cell>
          <cell r="N683" t="str">
            <v>Phẫu thuật thắt động mạch hạ vị trong cấp cứu sản phụ khoa</v>
          </cell>
          <cell r="O683">
            <v>3024246.9507798702</v>
          </cell>
          <cell r="P683">
            <v>583826.08695652196</v>
          </cell>
          <cell r="Q683">
            <v>3770000</v>
          </cell>
          <cell r="R683">
            <v>758973.91304347862</v>
          </cell>
          <cell r="S683">
            <v>0</v>
          </cell>
          <cell r="T683">
            <v>3783220.8638233487</v>
          </cell>
          <cell r="U683">
            <v>3783200</v>
          </cell>
          <cell r="V683">
            <v>3783200</v>
          </cell>
        </row>
        <row r="684">
          <cell r="C684" t="str">
            <v>13.0012.0708</v>
          </cell>
          <cell r="D684" t="str">
            <v>37.8D06.0708</v>
          </cell>
          <cell r="E684" t="str">
            <v>13.12</v>
          </cell>
          <cell r="F684" t="str">
            <v>Phẫu thuật thắt động mạch tử cung trong cấp cứu sản phụ khoa</v>
          </cell>
          <cell r="G684" t="str">
            <v>Phẫu thuật thắt động mạch tử cung trong cấp cứu sản phụ khoa</v>
          </cell>
          <cell r="H684" t="str">
            <v>Phẫu thuật thắt động mạch tử cung trong cấp cứu sản phụ khoa</v>
          </cell>
          <cell r="I684" t="str">
            <v>Phẫu thuật thắt động mạch tử cung trong cấp cứu sản phụ khoa</v>
          </cell>
          <cell r="J684" t="str">
            <v>C</v>
          </cell>
          <cell r="K684" t="str">
            <v>P2</v>
          </cell>
          <cell r="L684">
            <v>718</v>
          </cell>
          <cell r="M684">
            <v>718</v>
          </cell>
          <cell r="N684" t="str">
            <v>Phẫu thuật thắt động mạch tử cung trong cấp cứu sản phụ khoa</v>
          </cell>
          <cell r="O684">
            <v>2051255.9569199199</v>
          </cell>
          <cell r="P684">
            <v>538434.78260869603</v>
          </cell>
          <cell r="Q684">
            <v>2657000</v>
          </cell>
          <cell r="R684">
            <v>699965.2173913049</v>
          </cell>
          <cell r="S684">
            <v>0</v>
          </cell>
          <cell r="T684">
            <v>2751221.1743112248</v>
          </cell>
          <cell r="U684">
            <v>2751200</v>
          </cell>
          <cell r="V684">
            <v>2751200</v>
          </cell>
        </row>
        <row r="685">
          <cell r="C685" t="str">
            <v>13.0098.0709</v>
          </cell>
          <cell r="D685" t="str">
            <v>37.8D06.0709</v>
          </cell>
          <cell r="E685" t="str">
            <v>13.98</v>
          </cell>
          <cell r="F685" t="str">
            <v>Phẫu thuật treo bàng quang và trực tràng sau mổ sa sinh dục</v>
          </cell>
          <cell r="G685" t="str">
            <v>Phẫu thuật treo bàng quang và trực tràng sau mổ sa sinh dục</v>
          </cell>
          <cell r="H685" t="str">
            <v>Phẫu thuật treo bàng quang và trực tràng sau mổ sa sinh dục</v>
          </cell>
          <cell r="I685" t="str">
            <v>Phẫu thuật treo bàng quang và trực tràng sau mổ sa sinh dục</v>
          </cell>
          <cell r="J685" t="str">
            <v>A</v>
          </cell>
          <cell r="K685" t="str">
            <v>P1</v>
          </cell>
          <cell r="L685">
            <v>719</v>
          </cell>
          <cell r="M685">
            <v>719</v>
          </cell>
          <cell r="N685" t="str">
            <v>Phẫu thuật treo bàng quang và trực tràng sau mổ sa sinh dục</v>
          </cell>
          <cell r="O685">
            <v>2591734.22151116</v>
          </cell>
          <cell r="P685">
            <v>914086.95652173902</v>
          </cell>
          <cell r="Q685">
            <v>3506000</v>
          </cell>
          <cell r="R685">
            <v>1188313.0434782607</v>
          </cell>
          <cell r="S685">
            <v>0</v>
          </cell>
          <cell r="T685">
            <v>3780047.2649894208</v>
          </cell>
          <cell r="U685">
            <v>3780000</v>
          </cell>
          <cell r="V685">
            <v>3780000</v>
          </cell>
        </row>
        <row r="686">
          <cell r="C686" t="str">
            <v>10.0305.0710</v>
          </cell>
          <cell r="D686" t="str">
            <v>37.8D06.0710</v>
          </cell>
          <cell r="E686" t="str">
            <v>10.305</v>
          </cell>
          <cell r="F686" t="str">
            <v>Phẫu thuật treo thận</v>
          </cell>
          <cell r="G686" t="str">
            <v>Phẫu thuật treo thận</v>
          </cell>
          <cell r="H686" t="str">
            <v>Phẫu thuật treo thận</v>
          </cell>
          <cell r="I686" t="str">
            <v>Phẫu thuật treo thận</v>
          </cell>
          <cell r="J686" t="str">
            <v>B</v>
          </cell>
          <cell r="K686" t="str">
            <v>P1</v>
          </cell>
          <cell r="L686">
            <v>720</v>
          </cell>
          <cell r="M686">
            <v>720</v>
          </cell>
          <cell r="N686" t="str">
            <v xml:space="preserve">Phẫu thuật treo tử cung </v>
          </cell>
          <cell r="O686">
            <v>1682454.8231400501</v>
          </cell>
          <cell r="P686">
            <v>577565.21739130397</v>
          </cell>
          <cell r="Q686">
            <v>2260000</v>
          </cell>
          <cell r="R686">
            <v>750834.7826086951</v>
          </cell>
          <cell r="S686">
            <v>0</v>
          </cell>
          <cell r="T686">
            <v>2433289.6057487451</v>
          </cell>
          <cell r="U686">
            <v>2433200</v>
          </cell>
          <cell r="V686">
            <v>2433200</v>
          </cell>
        </row>
        <row r="687">
          <cell r="C687" t="str">
            <v>13.0105.0710</v>
          </cell>
          <cell r="D687" t="str">
            <v>37.8D06.0710</v>
          </cell>
          <cell r="E687" t="str">
            <v>13.105</v>
          </cell>
          <cell r="F687" t="str">
            <v>Phẫu thuật treo tử cung</v>
          </cell>
          <cell r="G687" t="str">
            <v>Phẫu thuật treo tử cung</v>
          </cell>
          <cell r="H687" t="str">
            <v>Phẫu thuật treo tử cung</v>
          </cell>
          <cell r="I687" t="str">
            <v>Phẫu thuật treo tử cung</v>
          </cell>
          <cell r="J687" t="str">
            <v>B</v>
          </cell>
          <cell r="K687" t="str">
            <v>P2</v>
          </cell>
          <cell r="L687">
            <v>720</v>
          </cell>
          <cell r="M687">
            <v>720</v>
          </cell>
          <cell r="N687" t="str">
            <v xml:space="preserve">Phẫu thuật treo tử cung </v>
          </cell>
          <cell r="O687">
            <v>1682454.8231400501</v>
          </cell>
          <cell r="P687">
            <v>577565.21739130397</v>
          </cell>
          <cell r="Q687">
            <v>2260000</v>
          </cell>
          <cell r="R687">
            <v>750834.7826086951</v>
          </cell>
          <cell r="S687">
            <v>0</v>
          </cell>
          <cell r="T687">
            <v>2433289.6057487451</v>
          </cell>
          <cell r="U687">
            <v>2433200</v>
          </cell>
          <cell r="V687">
            <v>2433200</v>
          </cell>
        </row>
        <row r="688">
          <cell r="C688" t="str">
            <v>12.0293.0711</v>
          </cell>
          <cell r="D688" t="str">
            <v>37.8D06.0711</v>
          </cell>
          <cell r="E688" t="str">
            <v>12.293</v>
          </cell>
          <cell r="F688" t="str">
            <v>Phẫu thuật Wertheim-Meig điều trị ung thư ­ cổ tử cung</v>
          </cell>
          <cell r="G688" t="str">
            <v>Phẫu thuật Wertheim-Meig điều trị ung thư ­ cổ tử cung</v>
          </cell>
          <cell r="H688" t="str">
            <v>Phẫu thuật Wertheim-Meig điều trị ung thư ­ cổ tử cung</v>
          </cell>
          <cell r="I688" t="str">
            <v>Phẫu thuật Wertheim- Meig điều trị ung thư­ cổ tử cung</v>
          </cell>
          <cell r="J688" t="str">
            <v>B</v>
          </cell>
          <cell r="L688">
            <v>721</v>
          </cell>
          <cell r="M688">
            <v>721</v>
          </cell>
          <cell r="N688" t="str">
            <v xml:space="preserve">Phẫu thuật Wertheim (cắt tử cung tận gốc + vét hạch) </v>
          </cell>
          <cell r="O688">
            <v>4075066.7757812799</v>
          </cell>
          <cell r="P688">
            <v>914086.95652173902</v>
          </cell>
          <cell r="Q688">
            <v>4989000</v>
          </cell>
          <cell r="R688">
            <v>1188313.0434782607</v>
          </cell>
          <cell r="S688">
            <v>0</v>
          </cell>
          <cell r="T688">
            <v>5263379.8192595411</v>
          </cell>
          <cell r="U688">
            <v>5263300</v>
          </cell>
          <cell r="V688">
            <v>5263300</v>
          </cell>
        </row>
        <row r="689">
          <cell r="C689" t="str">
            <v>13.0062.0711</v>
          </cell>
          <cell r="D689" t="str">
            <v>37.8D06.0711</v>
          </cell>
          <cell r="E689" t="str">
            <v>13.62</v>
          </cell>
          <cell r="F689" t="str">
            <v>Phẫu thuật Wertheim (cắt tử cung tận gốc + vét hạch)</v>
          </cell>
          <cell r="G689" t="str">
            <v>Phẫu thuật Wertheim (cắt tử cung tận gốc + vét hạch)</v>
          </cell>
          <cell r="H689" t="str">
            <v>Phẫu thuật Wertheim (cắt tử cung tận gốc + vét hạch)</v>
          </cell>
          <cell r="I689" t="str">
            <v>Phẫu thuật Wertheim (cắt tử cung tận gốc + vét hạch)</v>
          </cell>
          <cell r="J689" t="str">
            <v>B</v>
          </cell>
          <cell r="K689" t="str">
            <v>PDB</v>
          </cell>
          <cell r="L689">
            <v>721</v>
          </cell>
          <cell r="M689">
            <v>721</v>
          </cell>
          <cell r="N689" t="str">
            <v xml:space="preserve">Phẫu thuật Wertheim (cắt tử cung tận gốc + vét hạch) </v>
          </cell>
          <cell r="O689">
            <v>4075066.7757812799</v>
          </cell>
          <cell r="P689">
            <v>914086.95652173902</v>
          </cell>
          <cell r="Q689">
            <v>4989000</v>
          </cell>
          <cell r="R689">
            <v>1188313.0434782607</v>
          </cell>
          <cell r="S689">
            <v>0</v>
          </cell>
          <cell r="T689">
            <v>5263379.8192595411</v>
          </cell>
          <cell r="U689">
            <v>5263300</v>
          </cell>
          <cell r="V689">
            <v>5263300</v>
          </cell>
        </row>
        <row r="690">
          <cell r="C690" t="str">
            <v>03.2205.0955</v>
          </cell>
          <cell r="D690" t="str">
            <v>37.8D08.0955</v>
          </cell>
          <cell r="E690" t="str">
            <v>3.2205</v>
          </cell>
          <cell r="F690" t="str">
            <v>Phẫu thuật dẫn lưu áp xe quanh thực quản</v>
          </cell>
          <cell r="G690" t="str">
            <v>Phẫu thuật dẫn lưu áp xe quanh thực quản</v>
          </cell>
          <cell r="H690" t="str">
            <v>Phẫu thuật dẫn lưu áp xe quanh thực quản</v>
          </cell>
          <cell r="I690" t="str">
            <v>Phẫu thuật dẫn lưu áp xe quanh thực quản</v>
          </cell>
          <cell r="J690" t="str">
            <v>B</v>
          </cell>
          <cell r="K690" t="str">
            <v>P1</v>
          </cell>
          <cell r="L690">
            <v>966</v>
          </cell>
          <cell r="M690">
            <v>966</v>
          </cell>
          <cell r="N690" t="str">
            <v>Phẫu thuật mở cạnh cổ dẫn lưu áp xe</v>
          </cell>
          <cell r="O690">
            <v>1104758.1352462401</v>
          </cell>
          <cell r="P690">
            <v>358434.78260869603</v>
          </cell>
          <cell r="Q690">
            <v>1463000</v>
          </cell>
          <cell r="R690">
            <v>465965.21739130485</v>
          </cell>
          <cell r="S690">
            <v>0</v>
          </cell>
          <cell r="T690">
            <v>1570723.352637545</v>
          </cell>
          <cell r="U690">
            <v>1570700</v>
          </cell>
          <cell r="V690">
            <v>1570700</v>
          </cell>
        </row>
        <row r="691">
          <cell r="C691" t="str">
            <v>15.0290.0955</v>
          </cell>
          <cell r="D691" t="str">
            <v>37.8D08.0955</v>
          </cell>
          <cell r="E691" t="str">
            <v>15.290</v>
          </cell>
          <cell r="F691" t="str">
            <v>Phẫu thuật mở cạnh cổ dẫn lưu áp xe</v>
          </cell>
          <cell r="G691" t="str">
            <v>Phẫu thuật mở cạnh cổ dẫn lưu áp xe</v>
          </cell>
          <cell r="H691" t="str">
            <v>Phẫu thuật mở cạnh cổ dẫn lưu áp xe</v>
          </cell>
          <cell r="I691" t="str">
            <v>Phẫu thuật mở cạnh cổ dẫn lưu áp xe</v>
          </cell>
          <cell r="J691" t="str">
            <v>B</v>
          </cell>
          <cell r="K691" t="str">
            <v>P2</v>
          </cell>
          <cell r="L691">
            <v>966</v>
          </cell>
          <cell r="M691">
            <v>966</v>
          </cell>
          <cell r="N691" t="str">
            <v>Phẫu thuật mở cạnh cổ dẫn lưu áp xe</v>
          </cell>
          <cell r="O691">
            <v>1104758.1352462401</v>
          </cell>
          <cell r="P691">
            <v>358434.78260869603</v>
          </cell>
          <cell r="Q691">
            <v>1463000</v>
          </cell>
          <cell r="R691">
            <v>465965.21739130485</v>
          </cell>
          <cell r="S691">
            <v>0</v>
          </cell>
          <cell r="T691">
            <v>1570723.352637545</v>
          </cell>
          <cell r="U691">
            <v>1570700</v>
          </cell>
          <cell r="V691">
            <v>1570700</v>
          </cell>
        </row>
        <row r="692">
          <cell r="C692" t="str">
            <v>15.0300.0955</v>
          </cell>
          <cell r="D692" t="str">
            <v>37.8D08.0955</v>
          </cell>
          <cell r="E692" t="str">
            <v>15.300</v>
          </cell>
          <cell r="F692" t="str">
            <v>Phẫu thuật sinh thiết hạch cổ</v>
          </cell>
          <cell r="G692" t="str">
            <v>Phẫu thuật sinh thiết hạch cổ</v>
          </cell>
          <cell r="H692" t="str">
            <v>Phẫu thuật sinh thiết hạch cổ</v>
          </cell>
          <cell r="I692" t="str">
            <v>Phẫu thuật sinh thiết hạch cổ</v>
          </cell>
          <cell r="J692" t="str">
            <v>C</v>
          </cell>
          <cell r="K692" t="str">
            <v>P3</v>
          </cell>
          <cell r="L692">
            <v>966</v>
          </cell>
          <cell r="M692">
            <v>966</v>
          </cell>
          <cell r="N692" t="str">
            <v>Phẫu thuật mở cạnh cổ dẫn lưu áp xe</v>
          </cell>
          <cell r="O692">
            <v>1104758.1352462401</v>
          </cell>
          <cell r="P692">
            <v>358434.78260869603</v>
          </cell>
          <cell r="Q692">
            <v>1463000</v>
          </cell>
          <cell r="R692">
            <v>465965.21739130485</v>
          </cell>
          <cell r="S692">
            <v>0</v>
          </cell>
          <cell r="T692">
            <v>1570723.352637545</v>
          </cell>
          <cell r="U692">
            <v>1570700</v>
          </cell>
          <cell r="V692">
            <v>1570700</v>
          </cell>
        </row>
        <row r="693">
          <cell r="C693" t="str">
            <v>15.0391.0955</v>
          </cell>
          <cell r="D693" t="str">
            <v>37.8D08.0955</v>
          </cell>
          <cell r="E693" t="str">
            <v>15.391</v>
          </cell>
          <cell r="F693" t="str">
            <v>Phẫu thuật mở cạnh cổ lấy dị vật (dị vật thực quản, hỏa khí…)</v>
          </cell>
          <cell r="G693" t="str">
            <v>Phẫu thuật mở cạnh cổ lấy dị vật (dị vật thực quản, hỏa khí…)</v>
          </cell>
          <cell r="H693" t="str">
            <v>Phẫu thuật mở cạnh cổ lấy dị vật (dị vật thực quản, hỏa khí…)</v>
          </cell>
          <cell r="I693" t="str">
            <v>Phẫu thuật mở cạnh cổ lấy dị vật (dị vật thực quản, hỏa khí…)</v>
          </cell>
          <cell r="J693" t="str">
            <v>B</v>
          </cell>
          <cell r="L693">
            <v>966</v>
          </cell>
          <cell r="M693">
            <v>966</v>
          </cell>
          <cell r="N693" t="str">
            <v>Phẫu thuật mở cạnh cổ dẫn lưu áp xe</v>
          </cell>
          <cell r="O693">
            <v>1104758.1352462401</v>
          </cell>
          <cell r="P693">
            <v>358434.78260869603</v>
          </cell>
          <cell r="Q693">
            <v>1463000</v>
          </cell>
          <cell r="R693">
            <v>465965.21739130485</v>
          </cell>
          <cell r="S693">
            <v>0</v>
          </cell>
          <cell r="T693">
            <v>1570723.352637545</v>
          </cell>
          <cell r="U693">
            <v>1570700</v>
          </cell>
          <cell r="V693">
            <v>1570700</v>
          </cell>
        </row>
        <row r="694">
          <cell r="C694" t="str">
            <v>15.0090.0956</v>
          </cell>
          <cell r="D694" t="str">
            <v>37.8D08.0956</v>
          </cell>
          <cell r="E694" t="str">
            <v>15.90</v>
          </cell>
          <cell r="F694" t="str">
            <v>Phẫu thuật mở cạnh mũi</v>
          </cell>
          <cell r="G694" t="str">
            <v>Phẫu thuật mở cạnh mũi</v>
          </cell>
          <cell r="H694" t="str">
            <v>Phẫu thuật mở cạnh mũi</v>
          </cell>
          <cell r="I694" t="str">
            <v>Phẫu thuật mở cạnh mũi</v>
          </cell>
          <cell r="J694" t="str">
            <v>B</v>
          </cell>
          <cell r="K694" t="str">
            <v>P1</v>
          </cell>
          <cell r="L694">
            <v>967</v>
          </cell>
          <cell r="M694">
            <v>967</v>
          </cell>
          <cell r="N694" t="str">
            <v>Phẫu thuật mở cạnh mũi</v>
          </cell>
          <cell r="O694">
            <v>2702383.7114655399</v>
          </cell>
          <cell r="P694">
            <v>716869.56521739101</v>
          </cell>
          <cell r="Q694">
            <v>3419000</v>
          </cell>
          <cell r="R694">
            <v>931930.4347826083</v>
          </cell>
          <cell r="S694">
            <v>0</v>
          </cell>
          <cell r="T694">
            <v>3634314.1462481483</v>
          </cell>
          <cell r="U694">
            <v>3634300</v>
          </cell>
          <cell r="V694">
            <v>3634300</v>
          </cell>
        </row>
        <row r="695">
          <cell r="C695" t="str">
            <v>15.0292.0957</v>
          </cell>
          <cell r="D695" t="str">
            <v>37.8D08.0957</v>
          </cell>
          <cell r="E695" t="str">
            <v>15.292</v>
          </cell>
          <cell r="F695" t="str">
            <v>Phẫu thuật nang rò giáp lưỡi</v>
          </cell>
          <cell r="G695" t="str">
            <v>Phẫu thuật nang rò giáp lưỡi</v>
          </cell>
          <cell r="H695" t="str">
            <v>Phẫu thuật nang rò giáp lưỡi</v>
          </cell>
          <cell r="I695" t="str">
            <v>Phẫu thuật nang rò giáp lưỡi</v>
          </cell>
          <cell r="J695" t="str">
            <v>B</v>
          </cell>
          <cell r="K695" t="str">
            <v>P1</v>
          </cell>
          <cell r="L695">
            <v>968</v>
          </cell>
          <cell r="M695">
            <v>968</v>
          </cell>
          <cell r="N695" t="str">
            <v>Phẫu thuật nang rò giáp lưỡi</v>
          </cell>
          <cell r="O695">
            <v>2025346.1280285399</v>
          </cell>
          <cell r="P695">
            <v>680869.56521739101</v>
          </cell>
          <cell r="Q695">
            <v>2706000</v>
          </cell>
          <cell r="R695">
            <v>885130.4347826083</v>
          </cell>
          <cell r="S695">
            <v>0</v>
          </cell>
          <cell r="T695">
            <v>2910476.5628111484</v>
          </cell>
          <cell r="U695">
            <v>2910400</v>
          </cell>
          <cell r="V695">
            <v>2910400</v>
          </cell>
        </row>
        <row r="696">
          <cell r="C696" t="str">
            <v>15.0064.0960</v>
          </cell>
          <cell r="D696" t="str">
            <v>37.8D08.0960</v>
          </cell>
          <cell r="E696" t="str">
            <v>15.64</v>
          </cell>
          <cell r="F696" t="str">
            <v>Phẫu thuật nội soi thắt/đốt động mạch bướm khẩu cái</v>
          </cell>
          <cell r="G696" t="str">
            <v>Phẫu thuật nội soi thắt/đốt động mạch bướm khẩu cái</v>
          </cell>
          <cell r="H696" t="str">
            <v>Phẫu thuật nội soi thắt/đốt động mạch bướm khẩu cái</v>
          </cell>
          <cell r="I696" t="str">
            <v>Phẫu thuật nội soi thắt/ đốt động mạch bướm khẩu cái</v>
          </cell>
          <cell r="J696" t="str">
            <v>B</v>
          </cell>
          <cell r="K696" t="str">
            <v>P2</v>
          </cell>
          <cell r="L696">
            <v>971</v>
          </cell>
          <cell r="M696">
            <v>971</v>
          </cell>
          <cell r="N696" t="str">
            <v>Phẫu thuật nội soi cầm máu mũi 1 bên, 2 bên</v>
          </cell>
          <cell r="O696">
            <v>1397043.8341292201</v>
          </cell>
          <cell r="P696">
            <v>489913.04347826098</v>
          </cell>
          <cell r="Q696">
            <v>1887000</v>
          </cell>
          <cell r="R696">
            <v>636886.95652173925</v>
          </cell>
          <cell r="S696">
            <v>0</v>
          </cell>
          <cell r="T696">
            <v>2033930.7906509594</v>
          </cell>
          <cell r="U696">
            <v>2033900</v>
          </cell>
          <cell r="V696">
            <v>2033900</v>
          </cell>
        </row>
        <row r="697">
          <cell r="C697" t="str">
            <v>15.0097.0960</v>
          </cell>
          <cell r="D697" t="str">
            <v>37.8D08.0960</v>
          </cell>
          <cell r="E697" t="str">
            <v>15.97</v>
          </cell>
          <cell r="F697" t="str">
            <v>Phẫu thuật nội soi cầm máu mũi</v>
          </cell>
          <cell r="G697" t="str">
            <v>Phẫu thuật nội soi cầm máu mũi</v>
          </cell>
          <cell r="H697" t="str">
            <v>Phẫu thuật nội soi cầm máu mũi</v>
          </cell>
          <cell r="I697" t="str">
            <v>Phẫu thuật nội soi cầm máu mũi</v>
          </cell>
          <cell r="J697" t="str">
            <v>B</v>
          </cell>
          <cell r="K697" t="str">
            <v>P2</v>
          </cell>
          <cell r="L697">
            <v>971</v>
          </cell>
          <cell r="M697">
            <v>971</v>
          </cell>
          <cell r="N697" t="str">
            <v>Phẫu thuật nội soi cầm máu mũi 1 bên, 2 bên</v>
          </cell>
          <cell r="O697">
            <v>1397043.8341292201</v>
          </cell>
          <cell r="P697">
            <v>489913.04347826098</v>
          </cell>
          <cell r="Q697">
            <v>1887000</v>
          </cell>
          <cell r="R697">
            <v>636886.95652173925</v>
          </cell>
          <cell r="S697">
            <v>0</v>
          </cell>
          <cell r="T697">
            <v>2033930.7906509594</v>
          </cell>
          <cell r="U697">
            <v>2033900</v>
          </cell>
          <cell r="V697">
            <v>2033900</v>
          </cell>
        </row>
        <row r="698">
          <cell r="C698" t="str">
            <v>15.0035.0971</v>
          </cell>
          <cell r="D698" t="str">
            <v>37.8D08.0971</v>
          </cell>
          <cell r="E698" t="str">
            <v>15.35</v>
          </cell>
          <cell r="F698" t="str">
            <v>Phẫu thuật vá nhĩ bằng nội soi</v>
          </cell>
          <cell r="G698" t="str">
            <v>Phẫu thuật vá nhĩ bằng nội soi</v>
          </cell>
          <cell r="H698" t="str">
            <v>Phẫu thuật vá nhĩ bằng nội soi</v>
          </cell>
          <cell r="I698" t="str">
            <v>Phẫu thuật vá nhĩ bằng nội soi</v>
          </cell>
          <cell r="J698" t="str">
            <v>C</v>
          </cell>
          <cell r="K698" t="str">
            <v>P2</v>
          </cell>
          <cell r="L698">
            <v>982</v>
          </cell>
          <cell r="M698">
            <v>982</v>
          </cell>
          <cell r="N698" t="str">
            <v>Phẫu thuật nội soi đặt ống thông khí màng nhĩ 1 bên, 2 bên</v>
          </cell>
          <cell r="O698">
            <v>2044881.64968276</v>
          </cell>
          <cell r="P698">
            <v>716869.56521739101</v>
          </cell>
          <cell r="Q698">
            <v>2762000</v>
          </cell>
          <cell r="R698">
            <v>931930.4347826083</v>
          </cell>
          <cell r="S698">
            <v>0</v>
          </cell>
          <cell r="T698">
            <v>2976812.0844653682</v>
          </cell>
          <cell r="U698">
            <v>2976800</v>
          </cell>
          <cell r="V698">
            <v>2976800</v>
          </cell>
        </row>
        <row r="699">
          <cell r="C699" t="str">
            <v>15.0036.0971</v>
          </cell>
          <cell r="D699" t="str">
            <v>37.8D08.0971</v>
          </cell>
          <cell r="E699" t="str">
            <v>15.36</v>
          </cell>
          <cell r="F699" t="str">
            <v>Phẫu thuật tạo hình màng nhĩ</v>
          </cell>
          <cell r="G699" t="str">
            <v>Phẫu thuật tạo hình màng nhĩ</v>
          </cell>
          <cell r="H699" t="str">
            <v>Phẫu thuật tạo hình màng nhĩ</v>
          </cell>
          <cell r="I699" t="str">
            <v>Phẫu thuật tạo hình màng nhĩ</v>
          </cell>
          <cell r="J699" t="str">
            <v>B</v>
          </cell>
          <cell r="K699" t="str">
            <v>P2</v>
          </cell>
          <cell r="L699">
            <v>982</v>
          </cell>
          <cell r="M699">
            <v>982</v>
          </cell>
          <cell r="N699" t="str">
            <v>Phẫu thuật nội soi đặt ống thông khí màng nhĩ 1 bên, 2 bên</v>
          </cell>
          <cell r="O699">
            <v>2044881.64968276</v>
          </cell>
          <cell r="P699">
            <v>716869.56521739101</v>
          </cell>
          <cell r="Q699">
            <v>2762000</v>
          </cell>
          <cell r="R699">
            <v>931930.4347826083</v>
          </cell>
          <cell r="S699">
            <v>0</v>
          </cell>
          <cell r="T699">
            <v>2976812.0844653682</v>
          </cell>
          <cell r="U699">
            <v>2976800</v>
          </cell>
          <cell r="V699">
            <v>2976800</v>
          </cell>
        </row>
        <row r="700">
          <cell r="C700" t="str">
            <v>15.0048.0971</v>
          </cell>
          <cell r="D700" t="str">
            <v>37.8D08.0971</v>
          </cell>
          <cell r="E700" t="str">
            <v>15.48</v>
          </cell>
          <cell r="F700" t="str">
            <v>Đặt ống thông khí màng nhĩ</v>
          </cell>
          <cell r="G700" t="str">
            <v>Đặt ống thông khí màng nhĩ</v>
          </cell>
          <cell r="H700" t="str">
            <v>Đặt ống thông khí màng nhĩ</v>
          </cell>
          <cell r="I700" t="str">
            <v>Đặt ống thông khí màng nhĩ</v>
          </cell>
          <cell r="J700" t="str">
            <v>C</v>
          </cell>
          <cell r="K700" t="str">
            <v>P3</v>
          </cell>
          <cell r="L700">
            <v>982</v>
          </cell>
          <cell r="M700">
            <v>982</v>
          </cell>
          <cell r="N700" t="str">
            <v>Phẫu thuật nội soi đặt ống thông khí màng nhĩ 1 bên, 2 bên</v>
          </cell>
          <cell r="O700">
            <v>2044881.64968276</v>
          </cell>
          <cell r="P700">
            <v>716869.56521739101</v>
          </cell>
          <cell r="Q700">
            <v>2762000</v>
          </cell>
          <cell r="R700">
            <v>931930.4347826083</v>
          </cell>
          <cell r="S700">
            <v>0</v>
          </cell>
          <cell r="T700">
            <v>2976812.0844653682</v>
          </cell>
          <cell r="U700">
            <v>2976800</v>
          </cell>
          <cell r="V700">
            <v>2976800</v>
          </cell>
        </row>
        <row r="701">
          <cell r="C701" t="str">
            <v>15.0049.0971</v>
          </cell>
          <cell r="D701" t="str">
            <v>37.8D08.0971</v>
          </cell>
          <cell r="E701" t="str">
            <v>15.49</v>
          </cell>
          <cell r="F701" t="str">
            <v>Phẫu thuật nội soi đặt ống thông khí màng nhĩ</v>
          </cell>
          <cell r="G701" t="str">
            <v>Phẫu thuật nội soi đặt ống thông khí màng nhĩ</v>
          </cell>
          <cell r="H701" t="str">
            <v>Phẫu thuật nội soi đặt ống thông khí màng nhĩ</v>
          </cell>
          <cell r="I701" t="str">
            <v>Phẫu thuật nội soi đặt ống thông khí màng nhĩ</v>
          </cell>
          <cell r="J701" t="str">
            <v>C</v>
          </cell>
          <cell r="K701" t="str">
            <v>P3</v>
          </cell>
          <cell r="L701">
            <v>982</v>
          </cell>
          <cell r="M701">
            <v>982</v>
          </cell>
          <cell r="N701" t="str">
            <v>Phẫu thuật nội soi đặt ống thông khí màng nhĩ 1 bên, 2 bên</v>
          </cell>
          <cell r="O701">
            <v>2044881.64968276</v>
          </cell>
          <cell r="P701">
            <v>716869.56521739101</v>
          </cell>
          <cell r="Q701">
            <v>2762000</v>
          </cell>
          <cell r="R701">
            <v>931930.4347826083</v>
          </cell>
          <cell r="S701">
            <v>0</v>
          </cell>
          <cell r="T701">
            <v>2976812.0844653682</v>
          </cell>
          <cell r="U701">
            <v>2976800</v>
          </cell>
          <cell r="V701">
            <v>2976800</v>
          </cell>
        </row>
        <row r="702">
          <cell r="C702" t="str">
            <v>03.2104.0997</v>
          </cell>
          <cell r="D702" t="str">
            <v>37.8D08.0997</v>
          </cell>
          <cell r="E702" t="str">
            <v>3.2104</v>
          </cell>
          <cell r="F702" t="str">
            <v>Vá nhĩ đơn thuần</v>
          </cell>
          <cell r="G702" t="str">
            <v>Vá nhĩ đơn thuần</v>
          </cell>
          <cell r="H702" t="str">
            <v>Vá nhĩ đơn thuần</v>
          </cell>
          <cell r="I702" t="str">
            <v>Vá nhĩ đơn thuần</v>
          </cell>
          <cell r="J702" t="str">
            <v>B</v>
          </cell>
          <cell r="K702" t="str">
            <v>P2</v>
          </cell>
          <cell r="L702">
            <v>1008</v>
          </cell>
          <cell r="M702">
            <v>1008</v>
          </cell>
          <cell r="N702" t="str">
            <v>Vá nhĩ đơn thuần</v>
          </cell>
          <cell r="O702">
            <v>2272334.9377198801</v>
          </cell>
          <cell r="P702">
            <v>716869.56521739101</v>
          </cell>
          <cell r="Q702">
            <v>2989000</v>
          </cell>
          <cell r="R702">
            <v>931930.4347826083</v>
          </cell>
          <cell r="S702">
            <v>0</v>
          </cell>
          <cell r="T702">
            <v>3204265.3725024885</v>
          </cell>
          <cell r="U702">
            <v>3204200</v>
          </cell>
          <cell r="V702">
            <v>3204200</v>
          </cell>
        </row>
        <row r="703">
          <cell r="C703" t="str">
            <v>15.0032.0997</v>
          </cell>
          <cell r="D703" t="str">
            <v>37.8D08.0997</v>
          </cell>
          <cell r="E703" t="str">
            <v>15.32</v>
          </cell>
          <cell r="F703" t="str">
            <v>Chỉnh hình tai giữa không tái tạo chuỗi xương con</v>
          </cell>
          <cell r="G703" t="str">
            <v>Chỉnh hình tai giữa không tái tạo chuỗi xương con</v>
          </cell>
          <cell r="H703" t="str">
            <v>Chỉnh hình tai giữa không tái tạo chuỗi xương con</v>
          </cell>
          <cell r="I703" t="str">
            <v>Chỉnh hình tai giữa không tái tạo chuỗi xương con</v>
          </cell>
          <cell r="J703" t="str">
            <v>B</v>
          </cell>
          <cell r="K703" t="str">
            <v>P2</v>
          </cell>
          <cell r="L703">
            <v>1008</v>
          </cell>
          <cell r="M703">
            <v>1008</v>
          </cell>
          <cell r="N703" t="str">
            <v>Vá nhĩ đơn thuần</v>
          </cell>
          <cell r="O703">
            <v>2272334.9377198801</v>
          </cell>
          <cell r="P703">
            <v>716869.56521739101</v>
          </cell>
          <cell r="Q703">
            <v>2989000</v>
          </cell>
          <cell r="R703">
            <v>931930.4347826083</v>
          </cell>
          <cell r="S703">
            <v>0</v>
          </cell>
          <cell r="T703">
            <v>3204265.3725024885</v>
          </cell>
          <cell r="U703">
            <v>3204200</v>
          </cell>
          <cell r="V703">
            <v>3204200</v>
          </cell>
        </row>
        <row r="704">
          <cell r="C704" t="str">
            <v>15.0034.0997</v>
          </cell>
          <cell r="D704" t="str">
            <v>37.8D08.0997</v>
          </cell>
          <cell r="E704" t="str">
            <v>15.34</v>
          </cell>
          <cell r="F704" t="str">
            <v>Vá nhĩ đơn thuần</v>
          </cell>
          <cell r="G704" t="str">
            <v>Vá nhĩ đơn thuần</v>
          </cell>
          <cell r="H704" t="str">
            <v>Vá nhĩ đơn thuần</v>
          </cell>
          <cell r="I704" t="str">
            <v>Vá nhĩ đơn thuần</v>
          </cell>
          <cell r="J704" t="str">
            <v>C</v>
          </cell>
          <cell r="K704" t="str">
            <v>P2</v>
          </cell>
          <cell r="L704">
            <v>1008</v>
          </cell>
          <cell r="M704">
            <v>1008</v>
          </cell>
          <cell r="N704" t="str">
            <v>Vá nhĩ đơn thuần</v>
          </cell>
          <cell r="O704">
            <v>2272334.9377198801</v>
          </cell>
          <cell r="P704">
            <v>716869.56521739101</v>
          </cell>
          <cell r="Q704">
            <v>2989000</v>
          </cell>
          <cell r="R704">
            <v>931930.4347826083</v>
          </cell>
          <cell r="S704">
            <v>0</v>
          </cell>
          <cell r="T704">
            <v>3204265.3725024885</v>
          </cell>
          <cell r="U704">
            <v>3204200</v>
          </cell>
          <cell r="V704">
            <v>3204200</v>
          </cell>
        </row>
        <row r="705">
          <cell r="C705" t="str">
            <v>03.2064.1079</v>
          </cell>
          <cell r="D705" t="str">
            <v>37.8D09.1079</v>
          </cell>
          <cell r="E705" t="str">
            <v>3.2064</v>
          </cell>
          <cell r="F705" t="str">
            <v>Phẫu thuật lấy dị vật vùng hàm mặt</v>
          </cell>
          <cell r="G705" t="str">
            <v>Phẫu thuật lấy dị vật vùng hàm mặt</v>
          </cell>
          <cell r="H705" t="str">
            <v>Phẫu thuật lấy dị vật vùng hàm mặt</v>
          </cell>
          <cell r="I705" t="str">
            <v>Phẫu thuật lấy dị vật vùng hàm mặt</v>
          </cell>
          <cell r="J705" t="str">
            <v>B</v>
          </cell>
          <cell r="K705" t="str">
            <v>P1</v>
          </cell>
          <cell r="L705">
            <v>1090</v>
          </cell>
          <cell r="M705">
            <v>1090</v>
          </cell>
          <cell r="N705" t="str">
            <v>Phẫu thuật lấy dị vật vùng hàm mặt</v>
          </cell>
          <cell r="O705">
            <v>1204974.3624825401</v>
          </cell>
          <cell r="P705">
            <v>837391.30434782605</v>
          </cell>
          <cell r="Q705">
            <v>2042000</v>
          </cell>
          <cell r="R705">
            <v>1088608.6956521738</v>
          </cell>
          <cell r="S705">
            <v>0</v>
          </cell>
          <cell r="T705">
            <v>2293583.0581347141</v>
          </cell>
          <cell r="U705">
            <v>2293500</v>
          </cell>
          <cell r="V705">
            <v>2293500</v>
          </cell>
        </row>
        <row r="706">
          <cell r="C706" t="str">
            <v>16.0294.1079</v>
          </cell>
          <cell r="D706" t="str">
            <v>37.8D09.1079</v>
          </cell>
          <cell r="E706" t="str">
            <v>16.294</v>
          </cell>
          <cell r="F706" t="str">
            <v>Phẫu thuật lấy dị vật vùng hàm mặt</v>
          </cell>
          <cell r="G706" t="str">
            <v>Phẫu thuật lấy dị vật vùng hàm mặt</v>
          </cell>
          <cell r="H706" t="str">
            <v>Phẫu thuật lấy dị vật vùng hàm mặt</v>
          </cell>
          <cell r="I706" t="str">
            <v>Phẫu thuật lấy dị vật vùng hàm mặt</v>
          </cell>
          <cell r="J706" t="str">
            <v>B</v>
          </cell>
          <cell r="K706" t="str">
            <v>P1</v>
          </cell>
          <cell r="L706">
            <v>1090</v>
          </cell>
          <cell r="M706">
            <v>1090</v>
          </cell>
          <cell r="N706" t="str">
            <v>Phẫu thuật lấy dị vật vùng hàm mặt</v>
          </cell>
          <cell r="O706">
            <v>1204974.3624825401</v>
          </cell>
          <cell r="P706">
            <v>837391.30434782605</v>
          </cell>
          <cell r="Q706">
            <v>2042000</v>
          </cell>
          <cell r="R706">
            <v>1088608.6956521738</v>
          </cell>
          <cell r="S706">
            <v>0</v>
          </cell>
          <cell r="T706">
            <v>2293583.0581347141</v>
          </cell>
          <cell r="U706">
            <v>2293500</v>
          </cell>
          <cell r="V706">
            <v>2293500</v>
          </cell>
        </row>
        <row r="707">
          <cell r="C707" t="str">
            <v>28.0352.1091</v>
          </cell>
          <cell r="D707" t="str">
            <v>37.8D09.1091</v>
          </cell>
          <cell r="E707" t="str">
            <v>28.352</v>
          </cell>
          <cell r="F707" t="str">
            <v>Rút nẹp vít và các dụng cụ khác sau phẫu thuật</v>
          </cell>
          <cell r="G707" t="str">
            <v>Rút nẹp vít và các dụng cụ khác sau phẫu thuật</v>
          </cell>
          <cell r="H707" t="str">
            <v>Rút nẹp vít và các dụng cụ khác sau phẫu thuật</v>
          </cell>
          <cell r="I707" t="str">
            <v>Rút nẹp vít và các dụng cụ khác sau phẫu thuật [Dùng cho chuyên khoa Răng Hàm Mặt và 1 bên]</v>
          </cell>
          <cell r="J707" t="str">
            <v>C</v>
          </cell>
          <cell r="K707" t="str">
            <v>P3</v>
          </cell>
          <cell r="L707">
            <v>1102</v>
          </cell>
          <cell r="M707">
            <v>1102</v>
          </cell>
          <cell r="N707" t="str">
            <v>Phẫu thuật tháo nẹp vít sau kết hợp xương một bên</v>
          </cell>
          <cell r="O707">
            <v>1334755.38017853</v>
          </cell>
          <cell r="P707">
            <v>837391.30434782605</v>
          </cell>
          <cell r="Q707">
            <v>2172000</v>
          </cell>
          <cell r="R707">
            <v>1088608.6956521738</v>
          </cell>
          <cell r="S707">
            <v>0</v>
          </cell>
          <cell r="T707">
            <v>2423364.0758307036</v>
          </cell>
          <cell r="U707">
            <v>2423300</v>
          </cell>
          <cell r="V707">
            <v>2423300</v>
          </cell>
        </row>
        <row r="708">
          <cell r="C708" t="str">
            <v>11.0104.1113</v>
          </cell>
          <cell r="D708" t="str">
            <v>37.8D10.1113</v>
          </cell>
          <cell r="E708" t="str">
            <v>11.104</v>
          </cell>
          <cell r="F708" t="str">
            <v>Cắt sẹo ghép da mảnh trung bình</v>
          </cell>
          <cell r="G708" t="str">
            <v>Cắt sẹo ghép da mảnh trung bình</v>
          </cell>
          <cell r="H708" t="str">
            <v>Cắt sẹo ghép da mảnh trung bình</v>
          </cell>
          <cell r="I708" t="str">
            <v>Cắt sẹo ghép da mảnh trung bình</v>
          </cell>
          <cell r="J708" t="str">
            <v>B</v>
          </cell>
          <cell r="K708" t="str">
            <v>P2</v>
          </cell>
          <cell r="L708">
            <v>1124</v>
          </cell>
          <cell r="M708">
            <v>1124</v>
          </cell>
          <cell r="N708" t="str">
            <v>Cắt sẹo ghép da mảnh trung bình</v>
          </cell>
          <cell r="O708">
            <v>1815636.9135982301</v>
          </cell>
          <cell r="P708">
            <v>838956.52173913002</v>
          </cell>
          <cell r="Q708">
            <v>2655000</v>
          </cell>
          <cell r="R708">
            <v>1090643.4782608692</v>
          </cell>
          <cell r="S708">
            <v>0</v>
          </cell>
          <cell r="T708">
            <v>2906280.3918590993</v>
          </cell>
          <cell r="U708">
            <v>2906200</v>
          </cell>
          <cell r="V708">
            <v>2906200</v>
          </cell>
        </row>
        <row r="709">
          <cell r="C709" t="str">
            <v>04.0035.1114</v>
          </cell>
          <cell r="D709" t="str">
            <v>37.8D10.1114</v>
          </cell>
          <cell r="E709" t="str">
            <v>4.35</v>
          </cell>
          <cell r="F709" t="str">
            <v>Phẫu thuật chỉnh hình cắt bỏ sẹo xấu do lao hạch cổ</v>
          </cell>
          <cell r="G709" t="str">
            <v>Phẫu thuật chỉnh hình cắt bỏ sẹo xấu do lao hạch cổ</v>
          </cell>
          <cell r="H709" t="str">
            <v>Phẫu thuật chỉnh hình cắt bỏ sẹo xấu do lao hạch cổ</v>
          </cell>
          <cell r="I709" t="str">
            <v>Phẫu thuật chỉnh hình cắt bỏ sẹo xấu do lao hạch cổ</v>
          </cell>
          <cell r="J709" t="str">
            <v>B</v>
          </cell>
          <cell r="K709" t="str">
            <v>P2</v>
          </cell>
          <cell r="L709">
            <v>1125</v>
          </cell>
          <cell r="M709">
            <v>1125</v>
          </cell>
          <cell r="N709" t="str">
            <v>Cắt sẹo khâu kín</v>
          </cell>
          <cell r="O709">
            <v>1301338.13511341</v>
          </cell>
          <cell r="P709">
            <v>837391.30434782605</v>
          </cell>
          <cell r="Q709">
            <v>2139000</v>
          </cell>
          <cell r="R709">
            <v>1088608.6956521738</v>
          </cell>
          <cell r="S709">
            <v>0</v>
          </cell>
          <cell r="T709">
            <v>2389946.8307655836</v>
          </cell>
          <cell r="U709">
            <v>2389900</v>
          </cell>
          <cell r="V709">
            <v>2389900</v>
          </cell>
        </row>
        <row r="710">
          <cell r="C710" t="str">
            <v>04.0036.1114</v>
          </cell>
          <cell r="D710" t="str">
            <v>37.8D10.1114</v>
          </cell>
          <cell r="E710" t="str">
            <v>4.36</v>
          </cell>
          <cell r="F710" t="str">
            <v>Phẫu thuật chỉnh hình cắt bỏ sẹo xấu do lao thành ngực</v>
          </cell>
          <cell r="G710" t="str">
            <v>Phẫu thuật chỉnh hình cắt bỏ sẹo xấu do lao thành ngực</v>
          </cell>
          <cell r="H710" t="str">
            <v>Phẫu thuật chỉnh hình cắt bỏ sẹo xấu do lao thành ngực</v>
          </cell>
          <cell r="I710" t="str">
            <v>Phẫu thuật chỉnh hình cắt bỏ sẹo xấu do lao thành ngực</v>
          </cell>
          <cell r="J710" t="str">
            <v>B</v>
          </cell>
          <cell r="K710" t="str">
            <v>P2</v>
          </cell>
          <cell r="L710">
            <v>1125</v>
          </cell>
          <cell r="M710">
            <v>1125</v>
          </cell>
          <cell r="N710" t="str">
            <v>Cắt sẹo khâu kín</v>
          </cell>
          <cell r="O710">
            <v>1301338.13511341</v>
          </cell>
          <cell r="P710">
            <v>837391.30434782605</v>
          </cell>
          <cell r="Q710">
            <v>2139000</v>
          </cell>
          <cell r="R710">
            <v>1088608.6956521738</v>
          </cell>
          <cell r="S710">
            <v>0</v>
          </cell>
          <cell r="T710">
            <v>2389946.8307655836</v>
          </cell>
          <cell r="U710">
            <v>2389900</v>
          </cell>
          <cell r="V710">
            <v>2389900</v>
          </cell>
        </row>
        <row r="711">
          <cell r="C711" t="str">
            <v>04.0037.1114</v>
          </cell>
          <cell r="D711" t="str">
            <v>37.8D10.1114</v>
          </cell>
          <cell r="E711" t="str">
            <v>4.37</v>
          </cell>
          <cell r="F711" t="str">
            <v>Phẫu thuật chỉnh hình cắt bỏ sẹo xấu do lao các khớp ngoại biên</v>
          </cell>
          <cell r="G711" t="str">
            <v>Phẫu thuật chỉnh hình cắt bỏ sẹo xấu do lao các khớp ngoại biên</v>
          </cell>
          <cell r="H711" t="str">
            <v>Phẫu thuật chỉnh hình cắt bỏ sẹo xấu do lao các khớp ngoại biên</v>
          </cell>
          <cell r="I711" t="str">
            <v>Phẫu thuật chỉnh hình cắt bỏ sẹo xấu do lao các khớp ngoại biên</v>
          </cell>
          <cell r="J711" t="str">
            <v>B</v>
          </cell>
          <cell r="K711" t="str">
            <v>P2</v>
          </cell>
          <cell r="L711">
            <v>1125</v>
          </cell>
          <cell r="M711">
            <v>1125</v>
          </cell>
          <cell r="N711" t="str">
            <v>Cắt sẹo khâu kín</v>
          </cell>
          <cell r="O711">
            <v>1301338.13511341</v>
          </cell>
          <cell r="P711">
            <v>837391.30434782605</v>
          </cell>
          <cell r="Q711">
            <v>2139000</v>
          </cell>
          <cell r="R711">
            <v>1088608.6956521738</v>
          </cell>
          <cell r="S711">
            <v>0</v>
          </cell>
          <cell r="T711">
            <v>2389946.8307655836</v>
          </cell>
          <cell r="U711">
            <v>2389900</v>
          </cell>
          <cell r="V711">
            <v>2389900</v>
          </cell>
        </row>
        <row r="712">
          <cell r="C712" t="str">
            <v>11.0103.1114</v>
          </cell>
          <cell r="D712" t="str">
            <v>37.8D10.1114</v>
          </cell>
          <cell r="E712" t="str">
            <v>11.103</v>
          </cell>
          <cell r="F712" t="str">
            <v>Cắt sẹo khâu kín</v>
          </cell>
          <cell r="G712" t="str">
            <v>Cắt sẹo khâu kín</v>
          </cell>
          <cell r="H712" t="str">
            <v>Cắt sẹo khâu kín</v>
          </cell>
          <cell r="I712" t="str">
            <v>Cắt sẹo khâu kín</v>
          </cell>
          <cell r="J712" t="str">
            <v>C</v>
          </cell>
          <cell r="K712" t="str">
            <v>P2</v>
          </cell>
          <cell r="L712">
            <v>1125</v>
          </cell>
          <cell r="M712">
            <v>1125</v>
          </cell>
          <cell r="N712" t="str">
            <v>Cắt sẹo khâu kín</v>
          </cell>
          <cell r="O712">
            <v>1301338.13511341</v>
          </cell>
          <cell r="P712">
            <v>837391.30434782605</v>
          </cell>
          <cell r="Q712">
            <v>2139000</v>
          </cell>
          <cell r="R712">
            <v>1088608.6956521738</v>
          </cell>
          <cell r="S712">
            <v>0</v>
          </cell>
          <cell r="T712">
            <v>2389946.8307655836</v>
          </cell>
          <cell r="U712">
            <v>2389900</v>
          </cell>
          <cell r="V712">
            <v>2389900</v>
          </cell>
        </row>
        <row r="713">
          <cell r="C713" t="str">
            <v>11.0056.1119</v>
          </cell>
          <cell r="D713" t="str">
            <v>37.8D10.1119</v>
          </cell>
          <cell r="E713" t="str">
            <v>11.56</v>
          </cell>
          <cell r="F713" t="str">
            <v>Ghép da đồng loại dưới 10% diện tích cơ thể</v>
          </cell>
          <cell r="G713" t="str">
            <v>Ghép da đồng loại dưới 10% diện tích cơ thể</v>
          </cell>
          <cell r="H713" t="str">
            <v>Ghép da đồng loại dưới 10% diện tích cơ thể</v>
          </cell>
          <cell r="I713" t="str">
            <v>Ghép da đồng loại dưới 10% diện tích cơ thể</v>
          </cell>
          <cell r="J713" t="str">
            <v>C</v>
          </cell>
          <cell r="K713" t="str">
            <v>P3</v>
          </cell>
          <cell r="L713">
            <v>1130</v>
          </cell>
          <cell r="M713">
            <v>1130</v>
          </cell>
          <cell r="N713" t="str">
            <v>Ghép da đồng loại dưới  10% diện tích cơ thể (chưa gồm mảnh da ghép)</v>
          </cell>
          <cell r="O713">
            <v>570507.83090802096</v>
          </cell>
          <cell r="P713">
            <v>569739.13043478294</v>
          </cell>
          <cell r="Q713">
            <v>1140000</v>
          </cell>
          <cell r="R713">
            <v>740660.86956521787</v>
          </cell>
          <cell r="S713">
            <v>0</v>
          </cell>
          <cell r="T713">
            <v>1311168.7004732387</v>
          </cell>
          <cell r="U713">
            <v>1311100</v>
          </cell>
          <cell r="V713">
            <v>1311100</v>
          </cell>
        </row>
        <row r="714">
          <cell r="C714" t="str">
            <v>11.0106.1135</v>
          </cell>
          <cell r="D714" t="str">
            <v>37.8D10.1135</v>
          </cell>
          <cell r="E714" t="str">
            <v>11.106</v>
          </cell>
          <cell r="F714" t="str">
            <v>Kỹ thuật đặt túi giãn da điều trị sẹo bỏng</v>
          </cell>
          <cell r="G714" t="str">
            <v>Kỹ thuật đặt túi giãn da điều trị sẹo bỏng</v>
          </cell>
          <cell r="H714" t="str">
            <v>Kỹ thuật đặt túi giãn da điều trị sẹo bỏng</v>
          </cell>
          <cell r="I714" t="str">
            <v>Kỹ thuật đặt túi giãn da điều trị sẹo bỏng</v>
          </cell>
          <cell r="J714" t="str">
            <v>B</v>
          </cell>
          <cell r="K714" t="str">
            <v>P1</v>
          </cell>
          <cell r="L714">
            <v>1146</v>
          </cell>
          <cell r="M714">
            <v>1146</v>
          </cell>
          <cell r="N714" t="str">
            <v>Kỹ thuật giãn da (expander) điều trị sẹo</v>
          </cell>
          <cell r="O714">
            <v>1614017.13634299</v>
          </cell>
          <cell r="P714">
            <v>1145739.1304347799</v>
          </cell>
          <cell r="Q714">
            <v>2760000</v>
          </cell>
          <cell r="R714">
            <v>1489460.869565214</v>
          </cell>
          <cell r="S714">
            <v>0</v>
          </cell>
          <cell r="T714">
            <v>3103478.0059082042</v>
          </cell>
          <cell r="U714">
            <v>3103400</v>
          </cell>
          <cell r="V714">
            <v>3103400</v>
          </cell>
        </row>
        <row r="715">
          <cell r="C715" t="str">
            <v>11.0107.1135</v>
          </cell>
          <cell r="D715" t="str">
            <v>37.8D10.1135</v>
          </cell>
          <cell r="E715" t="str">
            <v>11.107</v>
          </cell>
          <cell r="F715" t="str">
            <v>Phẫu thuật cắt sẹo, lấy bỏ túi giãn da, tạo hình ổ khuyết</v>
          </cell>
          <cell r="G715" t="str">
            <v>Phẫu thuật cắt sẹo, lấy bỏ túi giãn da, tạo hình ổ khuyết</v>
          </cell>
          <cell r="H715" t="str">
            <v>Phẫu thuật cắt sẹo, lấy bỏ túi giãn da, tạo hình ổ khuyết</v>
          </cell>
          <cell r="I715" t="str">
            <v>Phẫu thuật cắt sẹo, lấy bỏ túi giãn da, tạo hình ổ khuyết</v>
          </cell>
          <cell r="J715" t="str">
            <v>B</v>
          </cell>
          <cell r="K715" t="str">
            <v>P1</v>
          </cell>
          <cell r="L715">
            <v>1146</v>
          </cell>
          <cell r="M715">
            <v>1146</v>
          </cell>
          <cell r="N715" t="str">
            <v>Kỹ thuật giãn da (expander) điều trị sẹo</v>
          </cell>
          <cell r="O715">
            <v>1614017.13634299</v>
          </cell>
          <cell r="P715">
            <v>1145739.1304347799</v>
          </cell>
          <cell r="Q715">
            <v>2760000</v>
          </cell>
          <cell r="R715">
            <v>1489460.869565214</v>
          </cell>
          <cell r="S715">
            <v>0</v>
          </cell>
          <cell r="T715">
            <v>3103478.0059082042</v>
          </cell>
          <cell r="U715">
            <v>3103400</v>
          </cell>
          <cell r="V715">
            <v>3103400</v>
          </cell>
        </row>
        <row r="716">
          <cell r="C716" t="str">
            <v>28.0021.1135</v>
          </cell>
          <cell r="D716" t="str">
            <v>37.8D10.1135</v>
          </cell>
          <cell r="E716" t="str">
            <v>28.21</v>
          </cell>
          <cell r="F716" t="str">
            <v>Phẫu thuật đặt túi giãn da vùng da đầu</v>
          </cell>
          <cell r="G716" t="str">
            <v>Phẫu thuật đặt túi giãn da vùng da đầu</v>
          </cell>
          <cell r="H716" t="str">
            <v>Phẫu thuật đặt túi giãn da vùng da đầu</v>
          </cell>
          <cell r="I716" t="str">
            <v>Phẫu thuật đặt túi giãn da vùng da đầu</v>
          </cell>
          <cell r="J716" t="str">
            <v>B</v>
          </cell>
          <cell r="K716" t="str">
            <v>P1</v>
          </cell>
          <cell r="L716">
            <v>1146</v>
          </cell>
          <cell r="M716">
            <v>1146</v>
          </cell>
          <cell r="N716" t="str">
            <v>Kỹ thuật giãn da (expander) điều trị sẹo</v>
          </cell>
          <cell r="O716">
            <v>1614017.13634299</v>
          </cell>
          <cell r="P716">
            <v>1145739.1304347799</v>
          </cell>
          <cell r="Q716">
            <v>2760000</v>
          </cell>
          <cell r="R716">
            <v>1489460.869565214</v>
          </cell>
          <cell r="S716">
            <v>0</v>
          </cell>
          <cell r="T716">
            <v>3103478.0059082042</v>
          </cell>
          <cell r="U716">
            <v>3103400</v>
          </cell>
          <cell r="V716">
            <v>3103400</v>
          </cell>
        </row>
        <row r="717">
          <cell r="C717" t="str">
            <v>28.0023.1135</v>
          </cell>
          <cell r="D717" t="str">
            <v>37.8D10.1135</v>
          </cell>
          <cell r="E717" t="str">
            <v>28.23</v>
          </cell>
          <cell r="F717" t="str">
            <v>Phẫu thuật tạo vạt giãn da vùng da đầu</v>
          </cell>
          <cell r="G717" t="str">
            <v>Phẫu thuật tạo vạt giãn da vùng da đầu</v>
          </cell>
          <cell r="H717" t="str">
            <v>Phẫu thuật tạo vạt giãn da vùng da đầu</v>
          </cell>
          <cell r="I717" t="str">
            <v>Phẫu thuật tạo vạt giãn da vùng da đầu</v>
          </cell>
          <cell r="J717" t="str">
            <v>B</v>
          </cell>
          <cell r="K717" t="str">
            <v>P1</v>
          </cell>
          <cell r="L717">
            <v>1146</v>
          </cell>
          <cell r="M717">
            <v>1146</v>
          </cell>
          <cell r="N717" t="str">
            <v>Kỹ thuật giãn da (expander) điều trị sẹo</v>
          </cell>
          <cell r="O717">
            <v>1614017.13634299</v>
          </cell>
          <cell r="P717">
            <v>1145739.1304347799</v>
          </cell>
          <cell r="Q717">
            <v>2760000</v>
          </cell>
          <cell r="R717">
            <v>1489460.869565214</v>
          </cell>
          <cell r="S717">
            <v>0</v>
          </cell>
          <cell r="T717">
            <v>3103478.0059082042</v>
          </cell>
          <cell r="U717">
            <v>3103400</v>
          </cell>
          <cell r="V717">
            <v>3103400</v>
          </cell>
        </row>
        <row r="718">
          <cell r="C718" t="str">
            <v>28.0024.1135</v>
          </cell>
          <cell r="D718" t="str">
            <v>37.8D10.1135</v>
          </cell>
          <cell r="E718" t="str">
            <v>28.24</v>
          </cell>
          <cell r="F718" t="str">
            <v>Phẫu thuật giãn da cấp tính vùng da đầu</v>
          </cell>
          <cell r="G718" t="str">
            <v>Phẫu thuật giãn da cấp tính vùng da đầu</v>
          </cell>
          <cell r="H718" t="str">
            <v>Phẫu thuật giãn da cấp tính vùng da đầu</v>
          </cell>
          <cell r="I718" t="str">
            <v>Phẫu thuật giãn da cấp tính vùng da đầu</v>
          </cell>
          <cell r="J718" t="str">
            <v>B</v>
          </cell>
          <cell r="K718" t="str">
            <v>P2</v>
          </cell>
          <cell r="L718">
            <v>1146</v>
          </cell>
          <cell r="M718">
            <v>1146</v>
          </cell>
          <cell r="N718" t="str">
            <v>Kỹ thuật giãn da (expander) điều trị sẹo</v>
          </cell>
          <cell r="O718">
            <v>1614017.13634299</v>
          </cell>
          <cell r="P718">
            <v>1145739.1304347799</v>
          </cell>
          <cell r="Q718">
            <v>2760000</v>
          </cell>
          <cell r="R718">
            <v>1489460.869565214</v>
          </cell>
          <cell r="S718">
            <v>0</v>
          </cell>
          <cell r="T718">
            <v>3103478.0059082042</v>
          </cell>
          <cell r="U718">
            <v>3103400</v>
          </cell>
          <cell r="V718">
            <v>3103400</v>
          </cell>
        </row>
        <row r="719">
          <cell r="C719" t="str">
            <v>28.0104.1135</v>
          </cell>
          <cell r="D719" t="str">
            <v>37.8D10.1135</v>
          </cell>
          <cell r="E719" t="str">
            <v>28.104</v>
          </cell>
          <cell r="F719" t="str">
            <v>Phẫu thuật đặt túi giãn da cho tạo hình tháp mũi</v>
          </cell>
          <cell r="G719" t="str">
            <v>Phẫu thuật đặt túi giãn da cho tạo hình tháp mũi</v>
          </cell>
          <cell r="H719" t="str">
            <v>Phẫu thuật đặt túi giãn da cho tạo hình tháp mũi</v>
          </cell>
          <cell r="I719" t="str">
            <v>Phẫu thuật đặt túi gĩan da cho tạo hình tháp mũi</v>
          </cell>
          <cell r="J719" t="str">
            <v>B</v>
          </cell>
          <cell r="K719" t="str">
            <v>P1</v>
          </cell>
          <cell r="L719">
            <v>1146</v>
          </cell>
          <cell r="M719">
            <v>1146</v>
          </cell>
          <cell r="N719" t="str">
            <v>Kỹ thuật giãn da (expander) điều trị sẹo</v>
          </cell>
          <cell r="O719">
            <v>1614017.13634299</v>
          </cell>
          <cell r="P719">
            <v>1145739.1304347799</v>
          </cell>
          <cell r="Q719">
            <v>2760000</v>
          </cell>
          <cell r="R719">
            <v>1489460.869565214</v>
          </cell>
          <cell r="S719">
            <v>0</v>
          </cell>
          <cell r="T719">
            <v>3103478.0059082042</v>
          </cell>
          <cell r="U719">
            <v>3103400</v>
          </cell>
          <cell r="V719">
            <v>3103400</v>
          </cell>
        </row>
        <row r="720">
          <cell r="C720" t="str">
            <v>28.0105.1135</v>
          </cell>
          <cell r="D720" t="str">
            <v>37.8D10.1135</v>
          </cell>
          <cell r="E720" t="str">
            <v>28.105</v>
          </cell>
          <cell r="F720" t="str">
            <v>Phẫu thuật tạo tạo vạt giãn cho tạo hình tháp mũi</v>
          </cell>
          <cell r="G720" t="str">
            <v>Phẫu thuật tạo tạo vạt giãn cho tạo hình tháp mũi</v>
          </cell>
          <cell r="H720" t="str">
            <v>Phẫu thuật tạo tạo vạt giãn cho tạo hình tháp mũi</v>
          </cell>
          <cell r="I720" t="str">
            <v>Phẫu thuật tạo tạo vạt giãncho tạo hình tháp mũi</v>
          </cell>
          <cell r="J720" t="str">
            <v>B</v>
          </cell>
          <cell r="K720" t="str">
            <v>P1</v>
          </cell>
          <cell r="L720">
            <v>1146</v>
          </cell>
          <cell r="M720">
            <v>1146</v>
          </cell>
          <cell r="N720" t="str">
            <v>Kỹ thuật giãn da (expander) điều trị sẹo</v>
          </cell>
          <cell r="O720">
            <v>1614017.13634299</v>
          </cell>
          <cell r="P720">
            <v>1145739.1304347799</v>
          </cell>
          <cell r="Q720">
            <v>2760000</v>
          </cell>
          <cell r="R720">
            <v>1489460.869565214</v>
          </cell>
          <cell r="S720">
            <v>0</v>
          </cell>
          <cell r="T720">
            <v>3103478.0059082042</v>
          </cell>
          <cell r="U720">
            <v>3103400</v>
          </cell>
          <cell r="V720">
            <v>3103400</v>
          </cell>
        </row>
        <row r="721">
          <cell r="C721" t="str">
            <v>28.0259.1135</v>
          </cell>
          <cell r="D721" t="str">
            <v>37.8D10.1135</v>
          </cell>
          <cell r="E721" t="str">
            <v>28.259</v>
          </cell>
          <cell r="F721" t="str">
            <v>Phẫu thuật điều trị sẹo bỏng vú bằng kỹ thuật giãn da</v>
          </cell>
          <cell r="G721" t="str">
            <v>Phẫu thuật điều trị sẹo bỏng vú bằng kỹ thuật giãn da</v>
          </cell>
          <cell r="H721" t="str">
            <v>Phẫu thuật điều trị sẹo bỏng vú bằng kỹ thuật giãn da</v>
          </cell>
          <cell r="I721" t="str">
            <v>Phẫu thuật điều trị sẹo bỏng vú bằng kỹ thuật giãn da</v>
          </cell>
          <cell r="J721" t="str">
            <v>B</v>
          </cell>
          <cell r="K721" t="str">
            <v>P1</v>
          </cell>
          <cell r="L721">
            <v>1146</v>
          </cell>
          <cell r="M721">
            <v>1146</v>
          </cell>
          <cell r="N721" t="str">
            <v>Kỹ thuật giãn da (expander) điều trị sẹo</v>
          </cell>
          <cell r="O721">
            <v>1614017.13634299</v>
          </cell>
          <cell r="P721">
            <v>1145739.1304347799</v>
          </cell>
          <cell r="Q721">
            <v>2760000</v>
          </cell>
          <cell r="R721">
            <v>1489460.869565214</v>
          </cell>
          <cell r="S721">
            <v>0</v>
          </cell>
          <cell r="T721">
            <v>3103478.0059082042</v>
          </cell>
          <cell r="U721">
            <v>3103400</v>
          </cell>
          <cell r="V721">
            <v>3103400</v>
          </cell>
        </row>
        <row r="722">
          <cell r="C722" t="str">
            <v>28.0273.1135</v>
          </cell>
          <cell r="D722" t="str">
            <v>37.8D10.1135</v>
          </cell>
          <cell r="E722" t="str">
            <v>28.273</v>
          </cell>
          <cell r="F722" t="str">
            <v>Phẫu thuật Tạo hình khuyết phần mềm thành ngực, bụng bằng vạt giãn da</v>
          </cell>
          <cell r="G722" t="str">
            <v>Phẫu thuật Tạo hình khuyết phần mềm thành ngực, bụng bằng vạt giãn da</v>
          </cell>
          <cell r="H722" t="str">
            <v>Phẫu thuật Tạo hình khuyết phần mềm thành ngực, bụng bằng vạt giãn da</v>
          </cell>
          <cell r="I722" t="str">
            <v>Phẫu thuật Tạo hình khuyết phần mềm thành ngực, bụng bằng vạt giãn da</v>
          </cell>
          <cell r="J722" t="str">
            <v>B</v>
          </cell>
          <cell r="K722" t="str">
            <v>P1</v>
          </cell>
          <cell r="L722">
            <v>1146</v>
          </cell>
          <cell r="M722">
            <v>1146</v>
          </cell>
          <cell r="N722" t="str">
            <v>Kỹ thuật giãn da (expander) điều trị sẹo</v>
          </cell>
          <cell r="O722">
            <v>1614017.13634299</v>
          </cell>
          <cell r="P722">
            <v>1145739.1304347799</v>
          </cell>
          <cell r="Q722">
            <v>2760000</v>
          </cell>
          <cell r="R722">
            <v>1489460.869565214</v>
          </cell>
          <cell r="S722">
            <v>0</v>
          </cell>
          <cell r="T722">
            <v>3103478.0059082042</v>
          </cell>
          <cell r="U722">
            <v>3103400</v>
          </cell>
          <cell r="V722">
            <v>3103400</v>
          </cell>
        </row>
        <row r="723">
          <cell r="C723" t="str">
            <v>11.0075.1143</v>
          </cell>
          <cell r="D723" t="str">
            <v>37.8D10.1143</v>
          </cell>
          <cell r="E723" t="str">
            <v>11.75</v>
          </cell>
          <cell r="F723" t="str">
            <v>Phẫu thuật khoan đục xương, lấy bỏ xương chết trong điều trị bỏng sâu</v>
          </cell>
          <cell r="G723" t="str">
            <v>Phẫu thuật khoan đục xương, lấy bỏ xương chết trong điều trị bỏng sâu</v>
          </cell>
          <cell r="H723" t="str">
            <v>Phẫu thuật khoan đục xương, lấy bỏ xương chết trong điều trị bỏng sâu</v>
          </cell>
          <cell r="I723" t="str">
            <v>Phẫu thuật khoan đục xương, lấy bỏ xương chết trong điều trị bỏng sâu</v>
          </cell>
          <cell r="J723" t="str">
            <v>B</v>
          </cell>
          <cell r="K723" t="str">
            <v>P1</v>
          </cell>
          <cell r="L723">
            <v>1154</v>
          </cell>
          <cell r="M723">
            <v>1154</v>
          </cell>
          <cell r="N723" t="str">
            <v>Phẫu thuật khoan đục xương, lấy bỏ xương chết trong điều trị bỏng sâu</v>
          </cell>
          <cell r="O723">
            <v>1657670.13247746</v>
          </cell>
          <cell r="P723">
            <v>917217.39130434801</v>
          </cell>
          <cell r="Q723">
            <v>2575000</v>
          </cell>
          <cell r="R723">
            <v>1192382.6086956523</v>
          </cell>
          <cell r="S723">
            <v>0</v>
          </cell>
          <cell r="T723">
            <v>2850052.7411731123</v>
          </cell>
          <cell r="U723">
            <v>2850000</v>
          </cell>
          <cell r="V723">
            <v>2850000</v>
          </cell>
        </row>
        <row r="724">
          <cell r="C724" t="str">
            <v>11.0076.1143</v>
          </cell>
          <cell r="D724" t="str">
            <v>37.8D10.1143</v>
          </cell>
          <cell r="E724" t="str">
            <v>11.76</v>
          </cell>
          <cell r="F724" t="str">
            <v>Phẫu thuật khoan, đục xương sọ trong điều trị bỏng sâu có tổn thương xương sọ</v>
          </cell>
          <cell r="G724" t="str">
            <v>Phẫu thuật khoan, đục xương sọ trong điều trị bỏng sâu có tổn thương xương sọ</v>
          </cell>
          <cell r="H724" t="str">
            <v>Phẫu thuật khoan, đục xương sọ trong điều trị bỏng sâu có tổn thương xương sọ</v>
          </cell>
          <cell r="I724" t="str">
            <v>Phẫu thuật khoan, đục xương sọ trong điều trị bỏng sâu có tổn thương xương sọ</v>
          </cell>
          <cell r="J724" t="str">
            <v>B</v>
          </cell>
          <cell r="K724" t="str">
            <v>P1</v>
          </cell>
          <cell r="L724">
            <v>1154</v>
          </cell>
          <cell r="M724">
            <v>1154</v>
          </cell>
          <cell r="N724" t="str">
            <v>Phẫu thuật khoan đục xương, lấy bỏ xương chết trong điều trị bỏng sâu</v>
          </cell>
          <cell r="O724">
            <v>1657670.13247746</v>
          </cell>
          <cell r="P724">
            <v>917217.39130434801</v>
          </cell>
          <cell r="Q724">
            <v>2575000</v>
          </cell>
          <cell r="R724">
            <v>1192382.6086956523</v>
          </cell>
          <cell r="S724">
            <v>0</v>
          </cell>
          <cell r="T724">
            <v>2850052.7411731123</v>
          </cell>
          <cell r="U724">
            <v>2850000</v>
          </cell>
          <cell r="V724">
            <v>2850000</v>
          </cell>
        </row>
        <row r="725">
          <cell r="C725" t="str">
            <v>07.0219.1144</v>
          </cell>
          <cell r="D725" t="str">
            <v>37.8D10.1144</v>
          </cell>
          <cell r="E725" t="str">
            <v>7.219</v>
          </cell>
          <cell r="F725" t="str">
            <v>Nạo xương viêm trên người bệnh đái tháo đường</v>
          </cell>
          <cell r="G725" t="str">
            <v>Nạo xương viêm trên người bệnh đái tháo đường</v>
          </cell>
          <cell r="H725" t="str">
            <v>Nạo xương viêm trên người bệnh đái tháo đường</v>
          </cell>
          <cell r="I725" t="str">
            <v>Nạo xương viêm trên người bệnh đái tháo đường</v>
          </cell>
          <cell r="J725" t="str">
            <v>B</v>
          </cell>
          <cell r="K725" t="str">
            <v>P3</v>
          </cell>
          <cell r="L725">
            <v>1155</v>
          </cell>
          <cell r="M725">
            <v>1155</v>
          </cell>
          <cell r="N725" t="str">
            <v>Phẫu thuật loại bỏ hoại tử ổ loét vết thương mạn tính</v>
          </cell>
          <cell r="O725">
            <v>1004272.12692866</v>
          </cell>
          <cell r="P725">
            <v>837391.30434782605</v>
          </cell>
          <cell r="Q725">
            <v>1842000</v>
          </cell>
          <cell r="R725">
            <v>1088608.6956521738</v>
          </cell>
          <cell r="S725">
            <v>0</v>
          </cell>
          <cell r="T725">
            <v>2092880.8225808339</v>
          </cell>
          <cell r="U725">
            <v>2092800</v>
          </cell>
          <cell r="V725">
            <v>2092800</v>
          </cell>
        </row>
        <row r="726">
          <cell r="C726" t="str">
            <v>07.0220.1144</v>
          </cell>
          <cell r="D726" t="str">
            <v>37.8D10.1144</v>
          </cell>
          <cell r="E726" t="str">
            <v>7.220</v>
          </cell>
          <cell r="F726" t="str">
            <v>Tháo khớp ngón chân trên người bệnh đái tháo đường</v>
          </cell>
          <cell r="G726" t="str">
            <v>Tháo khớp ngón chân trên người bệnh đái tháo đường</v>
          </cell>
          <cell r="H726" t="str">
            <v>Tháo khớp ngón chân trên người bệnh đái tháo đường</v>
          </cell>
          <cell r="I726" t="str">
            <v>Tháo khớp ngón chân trên người bệnh đái tháo đường</v>
          </cell>
          <cell r="J726" t="str">
            <v>C</v>
          </cell>
          <cell r="K726" t="str">
            <v>P3</v>
          </cell>
          <cell r="L726">
            <v>1155</v>
          </cell>
          <cell r="M726">
            <v>1155</v>
          </cell>
          <cell r="N726" t="str">
            <v>Phẫu thuật loại bỏ hoại tử ổ loét vết thương mạn tính</v>
          </cell>
          <cell r="O726">
            <v>1004272.12692866</v>
          </cell>
          <cell r="P726">
            <v>837391.30434782605</v>
          </cell>
          <cell r="Q726">
            <v>1842000</v>
          </cell>
          <cell r="R726">
            <v>1088608.6956521738</v>
          </cell>
          <cell r="S726">
            <v>0</v>
          </cell>
          <cell r="T726">
            <v>2092880.8225808339</v>
          </cell>
          <cell r="U726">
            <v>2092800</v>
          </cell>
          <cell r="V726">
            <v>2092800</v>
          </cell>
        </row>
        <row r="727">
          <cell r="C727" t="str">
            <v>12.0448.1187</v>
          </cell>
          <cell r="D727" t="str">
            <v>37.8D11.1187</v>
          </cell>
          <cell r="E727" t="str">
            <v>12.448</v>
          </cell>
          <cell r="F727" t="str">
            <v>Đặt buồng tiêm truyền dưới da</v>
          </cell>
          <cell r="G727" t="str">
            <v>Đặt buồng tiêm truyền dưới da</v>
          </cell>
          <cell r="H727" t="str">
            <v>Đặt buồng tiêm truyền dưới da</v>
          </cell>
          <cell r="I727" t="str">
            <v>Đặt buồng tiêm truyền dưới da</v>
          </cell>
          <cell r="J727" t="str">
            <v>B</v>
          </cell>
          <cell r="L727">
            <v>1200</v>
          </cell>
          <cell r="M727">
            <v>1200</v>
          </cell>
          <cell r="N727" t="str">
            <v>Đặt buồng tiêm truyền dưới da</v>
          </cell>
          <cell r="O727">
            <v>667451.68027017801</v>
          </cell>
          <cell r="P727">
            <v>278608.69565217401</v>
          </cell>
          <cell r="Q727">
            <v>946000</v>
          </cell>
          <cell r="R727">
            <v>362191.30434782617</v>
          </cell>
          <cell r="S727">
            <v>0</v>
          </cell>
          <cell r="T727">
            <v>1029642.9846180042</v>
          </cell>
          <cell r="U727">
            <v>1029600</v>
          </cell>
          <cell r="V727">
            <v>1029600</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Q767"/>
  <sheetViews>
    <sheetView view="pageBreakPreview" topLeftCell="Z1" zoomScaleNormal="85" zoomScaleSheetLayoutView="100" workbookViewId="0">
      <selection activeCell="AM4" sqref="AM1:AM1048576"/>
    </sheetView>
  </sheetViews>
  <sheetFormatPr defaultColWidth="12.5703125" defaultRowHeight="15" x14ac:dyDescent="0.25"/>
  <cols>
    <col min="1" max="1" width="5.85546875" style="7" customWidth="1"/>
    <col min="2" max="2" width="15.42578125" style="5" customWidth="1"/>
    <col min="3" max="5" width="16.140625" style="5" customWidth="1"/>
    <col min="6" max="6" width="20.140625" style="5" customWidth="1"/>
    <col min="7" max="7" width="15.140625" style="5" customWidth="1"/>
    <col min="8" max="8" width="36.5703125" style="5" customWidth="1"/>
    <col min="9" max="9" width="40.42578125" style="9" customWidth="1"/>
    <col min="10" max="10" width="32.5703125" style="10" customWidth="1"/>
    <col min="11" max="11" width="37.42578125" style="5" customWidth="1"/>
    <col min="12" max="13" width="10.140625" style="5" customWidth="1"/>
    <col min="14" max="14" width="9.42578125" style="5" customWidth="1"/>
    <col min="15" max="15" width="10.140625" style="5" customWidth="1"/>
    <col min="16" max="16" width="33.140625" style="5" customWidth="1"/>
    <col min="17" max="18" width="15" style="5" customWidth="1"/>
    <col min="19" max="19" width="19" style="5" customWidth="1"/>
    <col min="20" max="20" width="19" style="11" customWidth="1"/>
    <col min="21" max="21" width="15.42578125" style="11" customWidth="1"/>
    <col min="22" max="22" width="19" style="11" customWidth="1"/>
    <col min="23" max="24" width="14.85546875" style="11" customWidth="1"/>
    <col min="25" max="25" width="12.28515625" style="11" customWidth="1"/>
    <col min="26" max="26" width="14.42578125" style="11" customWidth="1"/>
    <col min="27" max="30" width="15.42578125" style="11" customWidth="1"/>
    <col min="31" max="36" width="15.42578125" style="5" customWidth="1"/>
    <col min="37" max="37" width="12.28515625" style="5" customWidth="1"/>
    <col min="38" max="38" width="14.140625" style="5" customWidth="1"/>
    <col min="39" max="39" width="38.42578125" style="10" customWidth="1"/>
    <col min="40" max="40" width="0.140625" style="5" hidden="1" customWidth="1"/>
    <col min="41" max="41" width="46.28515625" style="5" hidden="1" customWidth="1"/>
    <col min="42" max="42" width="40.140625" style="5" hidden="1" customWidth="1"/>
    <col min="43" max="43" width="40.140625" style="5" customWidth="1"/>
    <col min="44" max="16384" width="12.5703125" style="5"/>
  </cols>
  <sheetData>
    <row r="1" spans="1:43" ht="35.25" customHeight="1" x14ac:dyDescent="0.3">
      <c r="A1" s="54" t="s">
        <v>4914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row>
    <row r="2" spans="1:43" s="6" customFormat="1" ht="42.75" customHeight="1" x14ac:dyDescent="0.25">
      <c r="A2" s="55" t="s">
        <v>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row>
    <row r="3" spans="1:43" ht="27.75" customHeight="1" x14ac:dyDescent="0.3">
      <c r="A3" s="51" t="s">
        <v>4916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43" ht="28.5" customHeight="1" x14ac:dyDescent="0.3">
      <c r="E4" s="8">
        <v>762</v>
      </c>
      <c r="AM4" s="41" t="s">
        <v>4913</v>
      </c>
    </row>
    <row r="5" spans="1:43" s="6" customFormat="1" ht="43.5" customHeight="1" x14ac:dyDescent="0.25">
      <c r="A5" s="56" t="s">
        <v>1</v>
      </c>
      <c r="B5" s="56" t="s">
        <v>2</v>
      </c>
      <c r="C5" s="13"/>
      <c r="D5" s="13"/>
      <c r="E5" s="14"/>
      <c r="F5" s="57" t="s">
        <v>3</v>
      </c>
      <c r="G5" s="13"/>
      <c r="H5" s="58" t="str">
        <f>'[2]PHỤ LỤC 3'!I4</f>
        <v>Tên danh mục kỹ thuật theo Thông tư số 23/2024/TT-BYT</v>
      </c>
      <c r="I5" s="15"/>
      <c r="J5" s="56" t="str">
        <f>'[2]PHỤ LỤC 3'!J4</f>
        <v>Tên dịch vụ phê duyệt giá</v>
      </c>
      <c r="K5" s="13"/>
      <c r="L5" s="13"/>
      <c r="M5" s="13"/>
      <c r="N5" s="13"/>
      <c r="O5" s="59" t="s">
        <v>4</v>
      </c>
      <c r="P5" s="60" t="s">
        <v>5</v>
      </c>
      <c r="Q5" s="56" t="s">
        <v>6</v>
      </c>
      <c r="R5" s="56"/>
      <c r="S5" s="56"/>
      <c r="T5" s="45" t="s">
        <v>4915</v>
      </c>
      <c r="U5" s="46"/>
      <c r="V5" s="46"/>
      <c r="W5" s="47"/>
      <c r="X5" s="62" t="s">
        <v>4912</v>
      </c>
      <c r="Y5" s="63"/>
      <c r="Z5" s="63"/>
      <c r="AA5" s="63"/>
      <c r="AB5" s="63"/>
      <c r="AC5" s="63"/>
      <c r="AD5" s="63"/>
      <c r="AE5" s="63"/>
      <c r="AF5" s="63"/>
      <c r="AG5" s="63"/>
      <c r="AH5" s="63"/>
      <c r="AI5" s="63"/>
      <c r="AJ5" s="63"/>
      <c r="AK5" s="63"/>
      <c r="AL5" s="64"/>
      <c r="AM5" s="61" t="s">
        <v>7</v>
      </c>
      <c r="AN5" s="18"/>
      <c r="AO5" s="52" t="s">
        <v>8</v>
      </c>
      <c r="AP5" s="52" t="s">
        <v>9</v>
      </c>
      <c r="AQ5" s="1"/>
    </row>
    <row r="6" spans="1:43" s="7" customFormat="1" ht="38.25" customHeight="1" x14ac:dyDescent="0.25">
      <c r="A6" s="56"/>
      <c r="B6" s="56"/>
      <c r="C6" s="4" t="s">
        <v>10</v>
      </c>
      <c r="D6" s="19" t="s">
        <v>11</v>
      </c>
      <c r="E6" s="19" t="s">
        <v>12</v>
      </c>
      <c r="F6" s="57"/>
      <c r="G6" s="12" t="s">
        <v>13</v>
      </c>
      <c r="H6" s="58"/>
      <c r="I6" s="12" t="s">
        <v>14</v>
      </c>
      <c r="J6" s="56"/>
      <c r="K6" s="12" t="s">
        <v>15</v>
      </c>
      <c r="L6" s="12" t="s">
        <v>16</v>
      </c>
      <c r="M6" s="12" t="s">
        <v>17</v>
      </c>
      <c r="N6" s="20" t="s">
        <v>18</v>
      </c>
      <c r="O6" s="59"/>
      <c r="P6" s="60"/>
      <c r="Q6" s="12" t="s">
        <v>19</v>
      </c>
      <c r="R6" s="21" t="s">
        <v>20</v>
      </c>
      <c r="S6" s="16" t="s">
        <v>21</v>
      </c>
      <c r="T6" s="48"/>
      <c r="U6" s="49"/>
      <c r="V6" s="49"/>
      <c r="W6" s="50"/>
      <c r="X6" s="17" t="s">
        <v>22</v>
      </c>
      <c r="Y6" s="17" t="s">
        <v>23</v>
      </c>
      <c r="Z6" s="17" t="s">
        <v>24</v>
      </c>
      <c r="AA6" s="17" t="s">
        <v>25</v>
      </c>
      <c r="AB6" s="17" t="s">
        <v>26</v>
      </c>
      <c r="AC6" s="17" t="s">
        <v>27</v>
      </c>
      <c r="AD6" s="17" t="s">
        <v>28</v>
      </c>
      <c r="AE6" s="17" t="s">
        <v>29</v>
      </c>
      <c r="AF6" s="17" t="s">
        <v>30</v>
      </c>
      <c r="AG6" s="17" t="s">
        <v>31</v>
      </c>
      <c r="AH6" s="17" t="s">
        <v>32</v>
      </c>
      <c r="AI6" s="17" t="s">
        <v>33</v>
      </c>
      <c r="AJ6" s="17" t="s">
        <v>34</v>
      </c>
      <c r="AK6" s="17" t="s">
        <v>35</v>
      </c>
      <c r="AL6" s="17" t="s">
        <v>36</v>
      </c>
      <c r="AM6" s="61"/>
      <c r="AN6" s="1"/>
      <c r="AO6" s="53"/>
      <c r="AP6" s="53"/>
      <c r="AQ6" s="1"/>
    </row>
    <row r="7" spans="1:43" s="7" customFormat="1" ht="61.5" customHeight="1" x14ac:dyDescent="0.25">
      <c r="A7" s="22" t="s">
        <v>37</v>
      </c>
      <c r="B7" s="22" t="s">
        <v>38</v>
      </c>
      <c r="C7" s="23" t="s">
        <v>39</v>
      </c>
      <c r="D7" s="23" t="s">
        <v>40</v>
      </c>
      <c r="E7" s="23" t="s">
        <v>41</v>
      </c>
      <c r="F7" s="24" t="s">
        <v>42</v>
      </c>
      <c r="G7" s="22" t="s">
        <v>43</v>
      </c>
      <c r="H7" s="25" t="s">
        <v>44</v>
      </c>
      <c r="I7" s="23" t="s">
        <v>44</v>
      </c>
      <c r="J7" s="15" t="s">
        <v>44</v>
      </c>
      <c r="K7" s="22" t="s">
        <v>44</v>
      </c>
      <c r="L7" s="22" t="s">
        <v>45</v>
      </c>
      <c r="M7" s="22" t="s">
        <v>46</v>
      </c>
      <c r="N7" s="26">
        <v>1149</v>
      </c>
      <c r="O7" s="27">
        <v>1149</v>
      </c>
      <c r="P7" s="28" t="s">
        <v>47</v>
      </c>
      <c r="Q7" s="29">
        <v>1843549.1894114099</v>
      </c>
      <c r="R7" s="29">
        <v>1145739.1304347799</v>
      </c>
      <c r="S7" s="30">
        <v>2989000</v>
      </c>
      <c r="T7" s="31">
        <f t="shared" ref="T7:T70" si="0">Q7</f>
        <v>1843549.1894114099</v>
      </c>
      <c r="U7" s="32">
        <v>1489460.869565214</v>
      </c>
      <c r="V7" s="32">
        <f t="shared" ref="V7:V70" si="1">T7+U7</f>
        <v>3333010.0589766242</v>
      </c>
      <c r="W7" s="33">
        <v>3333000</v>
      </c>
      <c r="X7" s="34"/>
      <c r="Y7" s="34"/>
      <c r="Z7" s="34"/>
      <c r="AA7" s="34"/>
      <c r="AB7" s="34"/>
      <c r="AC7" s="34"/>
      <c r="AD7" s="34">
        <v>3333000</v>
      </c>
      <c r="AE7" s="35"/>
      <c r="AF7" s="35"/>
      <c r="AG7" s="35"/>
      <c r="AH7" s="35"/>
      <c r="AI7" s="35"/>
      <c r="AJ7" s="35"/>
      <c r="AK7" s="35" t="e">
        <f>VLOOKUP(B7,'[3]175'!C$8:D$766,2,0)</f>
        <v>#N/A</v>
      </c>
      <c r="AL7" s="35"/>
      <c r="AM7" s="40" t="s">
        <v>48</v>
      </c>
      <c r="AN7" s="7">
        <f t="shared" ref="AN7:AN70" si="2">COUNTIFS(X7:AJ7,"&gt;0")</f>
        <v>1</v>
      </c>
      <c r="AO7" s="35" t="e">
        <v>#N/A</v>
      </c>
      <c r="AP7" s="35" t="e">
        <v>#N/A</v>
      </c>
      <c r="AQ7" s="36"/>
    </row>
    <row r="8" spans="1:43" s="7" customFormat="1" ht="49.5" customHeight="1" x14ac:dyDescent="0.25">
      <c r="A8" s="22" t="s">
        <v>49</v>
      </c>
      <c r="B8" s="22" t="s">
        <v>50</v>
      </c>
      <c r="C8" s="23" t="s">
        <v>51</v>
      </c>
      <c r="D8" s="23" t="s">
        <v>52</v>
      </c>
      <c r="E8" s="23" t="s">
        <v>41</v>
      </c>
      <c r="F8" s="24" t="s">
        <v>42</v>
      </c>
      <c r="G8" s="22" t="s">
        <v>53</v>
      </c>
      <c r="H8" s="25" t="s">
        <v>54</v>
      </c>
      <c r="I8" s="23" t="s">
        <v>54</v>
      </c>
      <c r="J8" s="15" t="s">
        <v>54</v>
      </c>
      <c r="K8" s="22" t="s">
        <v>54</v>
      </c>
      <c r="L8" s="22" t="s">
        <v>55</v>
      </c>
      <c r="M8" s="22" t="s">
        <v>46</v>
      </c>
      <c r="N8" s="26">
        <v>1149</v>
      </c>
      <c r="O8" s="27">
        <v>1149</v>
      </c>
      <c r="P8" s="28" t="s">
        <v>47</v>
      </c>
      <c r="Q8" s="29">
        <v>1843549.1894114099</v>
      </c>
      <c r="R8" s="29">
        <v>1145739.1304347799</v>
      </c>
      <c r="S8" s="30">
        <v>2989000</v>
      </c>
      <c r="T8" s="31">
        <f t="shared" si="0"/>
        <v>1843549.1894114099</v>
      </c>
      <c r="U8" s="32">
        <v>1489460.869565214</v>
      </c>
      <c r="V8" s="32">
        <f t="shared" si="1"/>
        <v>3333010.0589766242</v>
      </c>
      <c r="W8" s="33">
        <v>3333000</v>
      </c>
      <c r="X8" s="34"/>
      <c r="Y8" s="34"/>
      <c r="Z8" s="34"/>
      <c r="AA8" s="34"/>
      <c r="AB8" s="34"/>
      <c r="AC8" s="34"/>
      <c r="AD8" s="34">
        <v>3333000</v>
      </c>
      <c r="AE8" s="35"/>
      <c r="AF8" s="35"/>
      <c r="AG8" s="35"/>
      <c r="AH8" s="35"/>
      <c r="AI8" s="35"/>
      <c r="AJ8" s="35"/>
      <c r="AK8" s="35" t="e">
        <f>VLOOKUP(B8,'[3]175'!C$8:D$766,2,0)</f>
        <v>#N/A</v>
      </c>
      <c r="AL8" s="35"/>
      <c r="AM8" s="40" t="s">
        <v>48</v>
      </c>
      <c r="AN8" s="7">
        <f t="shared" si="2"/>
        <v>1</v>
      </c>
      <c r="AO8" s="35" t="e">
        <v>#N/A</v>
      </c>
      <c r="AP8" s="35" t="e">
        <v>#N/A</v>
      </c>
      <c r="AQ8" s="36"/>
    </row>
    <row r="9" spans="1:43" s="7" customFormat="1" ht="67.150000000000006" customHeight="1" x14ac:dyDescent="0.25">
      <c r="A9" s="22" t="s">
        <v>56</v>
      </c>
      <c r="B9" s="22" t="s">
        <v>57</v>
      </c>
      <c r="C9" s="23" t="s">
        <v>58</v>
      </c>
      <c r="D9" s="23" t="s">
        <v>59</v>
      </c>
      <c r="E9" s="23" t="s">
        <v>41</v>
      </c>
      <c r="F9" s="24" t="s">
        <v>42</v>
      </c>
      <c r="G9" s="22" t="s">
        <v>60</v>
      </c>
      <c r="H9" s="25" t="s">
        <v>61</v>
      </c>
      <c r="I9" s="23" t="s">
        <v>61</v>
      </c>
      <c r="J9" s="15" t="s">
        <v>61</v>
      </c>
      <c r="K9" s="22" t="s">
        <v>61</v>
      </c>
      <c r="L9" s="22" t="s">
        <v>45</v>
      </c>
      <c r="M9" s="22" t="s">
        <v>46</v>
      </c>
      <c r="N9" s="26">
        <v>1149</v>
      </c>
      <c r="O9" s="27">
        <v>1149</v>
      </c>
      <c r="P9" s="28" t="s">
        <v>47</v>
      </c>
      <c r="Q9" s="29">
        <v>1843549.1894114099</v>
      </c>
      <c r="R9" s="29">
        <v>1145739.1304347799</v>
      </c>
      <c r="S9" s="30">
        <v>2989000</v>
      </c>
      <c r="T9" s="31">
        <f t="shared" si="0"/>
        <v>1843549.1894114099</v>
      </c>
      <c r="U9" s="32">
        <v>1489460.869565214</v>
      </c>
      <c r="V9" s="32">
        <f t="shared" si="1"/>
        <v>3333010.0589766242</v>
      </c>
      <c r="W9" s="33">
        <v>3333000</v>
      </c>
      <c r="X9" s="37"/>
      <c r="Y9" s="37"/>
      <c r="Z9" s="34"/>
      <c r="AA9" s="34"/>
      <c r="AB9" s="37"/>
      <c r="AC9" s="34"/>
      <c r="AD9" s="34">
        <v>3333000</v>
      </c>
      <c r="AE9" s="35"/>
      <c r="AF9" s="35"/>
      <c r="AG9" s="35"/>
      <c r="AH9" s="35"/>
      <c r="AI9" s="35"/>
      <c r="AJ9" s="35"/>
      <c r="AK9" s="35" t="e">
        <f>VLOOKUP(B9,'[3]175'!C$8:D$766,2,0)</f>
        <v>#N/A</v>
      </c>
      <c r="AL9" s="35"/>
      <c r="AM9" s="40" t="s">
        <v>48</v>
      </c>
      <c r="AN9" s="7">
        <f t="shared" si="2"/>
        <v>1</v>
      </c>
      <c r="AO9" s="35" t="e">
        <v>#N/A</v>
      </c>
      <c r="AP9" s="35" t="e">
        <v>#N/A</v>
      </c>
      <c r="AQ9" s="36"/>
    </row>
    <row r="10" spans="1:43" s="7" customFormat="1" ht="30" x14ac:dyDescent="0.25">
      <c r="A10" s="22" t="s">
        <v>62</v>
      </c>
      <c r="B10" s="22" t="s">
        <v>63</v>
      </c>
      <c r="C10" s="23" t="s">
        <v>64</v>
      </c>
      <c r="D10" s="23" t="s">
        <v>65</v>
      </c>
      <c r="E10" s="23" t="s">
        <v>41</v>
      </c>
      <c r="F10" s="38" t="s">
        <v>66</v>
      </c>
      <c r="G10" s="22" t="s">
        <v>67</v>
      </c>
      <c r="H10" s="25" t="s">
        <v>68</v>
      </c>
      <c r="I10" s="23" t="s">
        <v>68</v>
      </c>
      <c r="J10" s="15" t="s">
        <v>68</v>
      </c>
      <c r="K10" s="22" t="s">
        <v>68</v>
      </c>
      <c r="L10" s="22" t="s">
        <v>45</v>
      </c>
      <c r="M10" s="22" t="s">
        <v>69</v>
      </c>
      <c r="N10" s="26">
        <v>585</v>
      </c>
      <c r="O10" s="27">
        <v>585</v>
      </c>
      <c r="P10" s="28" t="s">
        <v>70</v>
      </c>
      <c r="Q10" s="29">
        <v>1883685.16095147</v>
      </c>
      <c r="R10" s="29">
        <v>538434.78260869603</v>
      </c>
      <c r="S10" s="30">
        <v>2422000</v>
      </c>
      <c r="T10" s="31">
        <f t="shared" si="0"/>
        <v>1883685.16095147</v>
      </c>
      <c r="U10" s="32">
        <v>699965.2173913049</v>
      </c>
      <c r="V10" s="32">
        <f t="shared" si="1"/>
        <v>2583650.3783427747</v>
      </c>
      <c r="W10" s="39">
        <v>2583600</v>
      </c>
      <c r="X10" s="34"/>
      <c r="Y10" s="34"/>
      <c r="Z10" s="34"/>
      <c r="AA10" s="34"/>
      <c r="AB10" s="34"/>
      <c r="AC10" s="34">
        <v>2583600</v>
      </c>
      <c r="AD10" s="34"/>
      <c r="AE10" s="35"/>
      <c r="AF10" s="35"/>
      <c r="AG10" s="35"/>
      <c r="AH10" s="35"/>
      <c r="AI10" s="35"/>
      <c r="AJ10" s="35">
        <v>2583600</v>
      </c>
      <c r="AK10" s="35">
        <f>VLOOKUP(B10,'[3]175'!C$8:D$766,2,0)</f>
        <v>2583600</v>
      </c>
      <c r="AL10" s="35">
        <f>VLOOKUP(B10,'[3]gấy tê huế 2'!C$8:V$727,20,0)</f>
        <v>2583600</v>
      </c>
      <c r="AM10" s="40" t="s">
        <v>71</v>
      </c>
      <c r="AN10" s="7">
        <f t="shared" si="2"/>
        <v>2</v>
      </c>
      <c r="AO10" s="35" t="s">
        <v>71</v>
      </c>
      <c r="AP10" s="35" t="s">
        <v>71</v>
      </c>
      <c r="AQ10" s="36"/>
    </row>
    <row r="11" spans="1:43" s="7" customFormat="1" ht="33.6" customHeight="1" x14ac:dyDescent="0.25">
      <c r="A11" s="22" t="s">
        <v>72</v>
      </c>
      <c r="B11" s="22" t="s">
        <v>73</v>
      </c>
      <c r="C11" s="23" t="s">
        <v>74</v>
      </c>
      <c r="D11" s="23" t="s">
        <v>75</v>
      </c>
      <c r="E11" s="23" t="s">
        <v>41</v>
      </c>
      <c r="F11" s="24" t="s">
        <v>66</v>
      </c>
      <c r="G11" s="22" t="s">
        <v>76</v>
      </c>
      <c r="H11" s="25" t="s">
        <v>77</v>
      </c>
      <c r="I11" s="23" t="s">
        <v>77</v>
      </c>
      <c r="J11" s="15" t="s">
        <v>77</v>
      </c>
      <c r="K11" s="22" t="s">
        <v>77</v>
      </c>
      <c r="L11" s="22" t="s">
        <v>45</v>
      </c>
      <c r="M11" s="22" t="s">
        <v>69</v>
      </c>
      <c r="N11" s="26">
        <v>585</v>
      </c>
      <c r="O11" s="27">
        <v>585</v>
      </c>
      <c r="P11" s="28" t="s">
        <v>70</v>
      </c>
      <c r="Q11" s="29">
        <v>1883685.16095147</v>
      </c>
      <c r="R11" s="29">
        <v>538434.78260869603</v>
      </c>
      <c r="S11" s="30">
        <v>2422000</v>
      </c>
      <c r="T11" s="31">
        <f t="shared" si="0"/>
        <v>1883685.16095147</v>
      </c>
      <c r="U11" s="32">
        <v>699965.2173913049</v>
      </c>
      <c r="V11" s="32">
        <f t="shared" si="1"/>
        <v>2583650.3783427747</v>
      </c>
      <c r="W11" s="33">
        <v>2583600</v>
      </c>
      <c r="X11" s="34"/>
      <c r="Y11" s="34"/>
      <c r="Z11" s="34"/>
      <c r="AA11" s="34"/>
      <c r="AB11" s="34"/>
      <c r="AC11" s="34">
        <v>2583600</v>
      </c>
      <c r="AD11" s="34"/>
      <c r="AE11" s="35"/>
      <c r="AF11" s="35"/>
      <c r="AG11" s="35"/>
      <c r="AH11" s="35"/>
      <c r="AI11" s="35"/>
      <c r="AJ11" s="35"/>
      <c r="AK11" s="35">
        <f>VLOOKUP(B11,'[3]175'!C$8:D$766,2,0)</f>
        <v>2583600</v>
      </c>
      <c r="AL11" s="35"/>
      <c r="AM11" s="40" t="s">
        <v>71</v>
      </c>
      <c r="AN11" s="7">
        <f t="shared" si="2"/>
        <v>1</v>
      </c>
      <c r="AO11" s="35" t="e">
        <v>#N/A</v>
      </c>
      <c r="AP11" s="35" t="s">
        <v>71</v>
      </c>
      <c r="AQ11" s="36"/>
    </row>
    <row r="12" spans="1:43" s="7" customFormat="1" ht="30" x14ac:dyDescent="0.25">
      <c r="A12" s="22" t="s">
        <v>78</v>
      </c>
      <c r="B12" s="22" t="s">
        <v>79</v>
      </c>
      <c r="C12" s="23" t="s">
        <v>80</v>
      </c>
      <c r="D12" s="23" t="s">
        <v>81</v>
      </c>
      <c r="E12" s="23" t="s">
        <v>41</v>
      </c>
      <c r="F12" s="38" t="s">
        <v>82</v>
      </c>
      <c r="G12" s="22" t="s">
        <v>83</v>
      </c>
      <c r="H12" s="25" t="s">
        <v>84</v>
      </c>
      <c r="I12" s="23" t="s">
        <v>84</v>
      </c>
      <c r="J12" s="15" t="s">
        <v>84</v>
      </c>
      <c r="K12" s="22" t="s">
        <v>84</v>
      </c>
      <c r="L12" s="22" t="s">
        <v>45</v>
      </c>
      <c r="M12" s="22" t="s">
        <v>69</v>
      </c>
      <c r="N12" s="26">
        <v>1090</v>
      </c>
      <c r="O12" s="27">
        <v>1090</v>
      </c>
      <c r="P12" s="28" t="s">
        <v>84</v>
      </c>
      <c r="Q12" s="29">
        <v>1204974.3624825401</v>
      </c>
      <c r="R12" s="29">
        <v>837391.30434782605</v>
      </c>
      <c r="S12" s="30">
        <v>2042000</v>
      </c>
      <c r="T12" s="31">
        <f t="shared" si="0"/>
        <v>1204974.3624825401</v>
      </c>
      <c r="U12" s="32">
        <v>1088608.6956521738</v>
      </c>
      <c r="V12" s="32">
        <f t="shared" si="1"/>
        <v>2293583.0581347141</v>
      </c>
      <c r="W12" s="39">
        <v>2293500</v>
      </c>
      <c r="X12" s="34"/>
      <c r="Y12" s="34"/>
      <c r="Z12" s="34">
        <v>2293500</v>
      </c>
      <c r="AA12" s="34"/>
      <c r="AB12" s="34"/>
      <c r="AC12" s="34">
        <v>2293500</v>
      </c>
      <c r="AD12" s="34"/>
      <c r="AE12" s="35">
        <v>2293500</v>
      </c>
      <c r="AF12" s="35"/>
      <c r="AG12" s="35"/>
      <c r="AH12" s="35"/>
      <c r="AI12" s="35"/>
      <c r="AJ12" s="35">
        <v>2293500</v>
      </c>
      <c r="AK12" s="35">
        <f>VLOOKUP(B12,'[3]175'!C$8:D$766,2,0)</f>
        <v>2293500</v>
      </c>
      <c r="AL12" s="35">
        <f>VLOOKUP(B12,'[3]gấy tê huế 2'!C$8:V$727,20,0)</f>
        <v>2293500</v>
      </c>
      <c r="AM12" s="40" t="s">
        <v>71</v>
      </c>
      <c r="AN12" s="7">
        <f t="shared" si="2"/>
        <v>4</v>
      </c>
      <c r="AO12" s="35" t="s">
        <v>71</v>
      </c>
      <c r="AP12" s="35" t="s">
        <v>71</v>
      </c>
      <c r="AQ12" s="36"/>
    </row>
    <row r="13" spans="1:43" s="7" customFormat="1" ht="40.9" customHeight="1" x14ac:dyDescent="0.25">
      <c r="A13" s="22" t="s">
        <v>85</v>
      </c>
      <c r="B13" s="22" t="s">
        <v>86</v>
      </c>
      <c r="C13" s="23" t="s">
        <v>87</v>
      </c>
      <c r="D13" s="23" t="s">
        <v>88</v>
      </c>
      <c r="E13" s="23" t="s">
        <v>41</v>
      </c>
      <c r="F13" s="24" t="s">
        <v>89</v>
      </c>
      <c r="G13" s="22" t="s">
        <v>90</v>
      </c>
      <c r="H13" s="25" t="s">
        <v>91</v>
      </c>
      <c r="I13" s="23" t="s">
        <v>91</v>
      </c>
      <c r="J13" s="15" t="s">
        <v>91</v>
      </c>
      <c r="K13" s="22" t="s">
        <v>91</v>
      </c>
      <c r="L13" s="22" t="s">
        <v>45</v>
      </c>
      <c r="M13" s="22" t="s">
        <v>92</v>
      </c>
      <c r="N13" s="26">
        <v>1008</v>
      </c>
      <c r="O13" s="27">
        <v>1008</v>
      </c>
      <c r="P13" s="28" t="s">
        <v>91</v>
      </c>
      <c r="Q13" s="29">
        <v>2272334.9377198801</v>
      </c>
      <c r="R13" s="29">
        <v>716869.56521739101</v>
      </c>
      <c r="S13" s="30">
        <v>2989000</v>
      </c>
      <c r="T13" s="31">
        <f t="shared" si="0"/>
        <v>2272334.9377198801</v>
      </c>
      <c r="U13" s="32">
        <v>931930.4347826083</v>
      </c>
      <c r="V13" s="32">
        <f t="shared" si="1"/>
        <v>3204265.3725024885</v>
      </c>
      <c r="W13" s="33">
        <v>3204200</v>
      </c>
      <c r="X13" s="34"/>
      <c r="Y13" s="34"/>
      <c r="Z13" s="34"/>
      <c r="AA13" s="34"/>
      <c r="AB13" s="34"/>
      <c r="AC13" s="34">
        <v>3204200</v>
      </c>
      <c r="AD13" s="34"/>
      <c r="AE13" s="35">
        <v>3204200</v>
      </c>
      <c r="AF13" s="35"/>
      <c r="AG13" s="35"/>
      <c r="AH13" s="35"/>
      <c r="AI13" s="35"/>
      <c r="AJ13" s="35"/>
      <c r="AK13" s="35">
        <f>VLOOKUP(B13,'[3]175'!C$8:D$766,2,0)</f>
        <v>3204200</v>
      </c>
      <c r="AL13" s="35">
        <f>VLOOKUP(B13,'[3]gấy tê huế 2'!C$8:V$727,20,0)</f>
        <v>3204200</v>
      </c>
      <c r="AM13" s="40" t="s">
        <v>93</v>
      </c>
      <c r="AN13" s="7">
        <f t="shared" si="2"/>
        <v>2</v>
      </c>
      <c r="AO13" s="2" t="s">
        <v>93</v>
      </c>
      <c r="AP13" s="2" t="s">
        <v>93</v>
      </c>
      <c r="AQ13" s="3"/>
    </row>
    <row r="14" spans="1:43" s="7" customFormat="1" ht="30" x14ac:dyDescent="0.25">
      <c r="A14" s="22" t="s">
        <v>94</v>
      </c>
      <c r="B14" s="22" t="s">
        <v>95</v>
      </c>
      <c r="C14" s="23" t="s">
        <v>96</v>
      </c>
      <c r="D14" s="23" t="s">
        <v>97</v>
      </c>
      <c r="E14" s="23" t="s">
        <v>41</v>
      </c>
      <c r="F14" s="38" t="s">
        <v>98</v>
      </c>
      <c r="G14" s="22" t="s">
        <v>99</v>
      </c>
      <c r="H14" s="25" t="s">
        <v>100</v>
      </c>
      <c r="I14" s="23" t="s">
        <v>100</v>
      </c>
      <c r="J14" s="15" t="s">
        <v>100</v>
      </c>
      <c r="K14" s="22" t="s">
        <v>100</v>
      </c>
      <c r="L14" s="22" t="s">
        <v>45</v>
      </c>
      <c r="M14" s="22" t="s">
        <v>69</v>
      </c>
      <c r="N14" s="26">
        <v>966</v>
      </c>
      <c r="O14" s="27">
        <v>966</v>
      </c>
      <c r="P14" s="28" t="s">
        <v>101</v>
      </c>
      <c r="Q14" s="29">
        <v>1104758.1352462401</v>
      </c>
      <c r="R14" s="29">
        <v>358434.78260869603</v>
      </c>
      <c r="S14" s="30">
        <v>1463000</v>
      </c>
      <c r="T14" s="31">
        <f t="shared" si="0"/>
        <v>1104758.1352462401</v>
      </c>
      <c r="U14" s="32">
        <v>465965.21739130485</v>
      </c>
      <c r="V14" s="32">
        <f t="shared" si="1"/>
        <v>1570723.352637545</v>
      </c>
      <c r="W14" s="39">
        <v>1570700</v>
      </c>
      <c r="X14" s="34"/>
      <c r="Y14" s="34"/>
      <c r="Z14" s="34">
        <v>1570700</v>
      </c>
      <c r="AA14" s="34"/>
      <c r="AB14" s="34"/>
      <c r="AC14" s="34">
        <v>1570700</v>
      </c>
      <c r="AD14" s="34"/>
      <c r="AE14" s="35">
        <v>1570700</v>
      </c>
      <c r="AF14" s="35"/>
      <c r="AG14" s="35"/>
      <c r="AH14" s="35"/>
      <c r="AI14" s="35"/>
      <c r="AJ14" s="35"/>
      <c r="AK14" s="35">
        <f>VLOOKUP(B14,'[3]175'!C$8:D$766,2,0)</f>
        <v>1570700</v>
      </c>
      <c r="AL14" s="35">
        <f>VLOOKUP(B14,'[3]gấy tê huế 2'!C$8:V$727,20,0)</f>
        <v>1570700</v>
      </c>
      <c r="AM14" s="40" t="s">
        <v>71</v>
      </c>
      <c r="AN14" s="7">
        <f t="shared" si="2"/>
        <v>3</v>
      </c>
      <c r="AO14" s="35" t="s">
        <v>71</v>
      </c>
      <c r="AP14" s="2" t="s">
        <v>71</v>
      </c>
      <c r="AQ14" s="3"/>
    </row>
    <row r="15" spans="1:43" s="7" customFormat="1" ht="30" x14ac:dyDescent="0.25">
      <c r="A15" s="22" t="s">
        <v>102</v>
      </c>
      <c r="B15" s="22" t="s">
        <v>103</v>
      </c>
      <c r="C15" s="23" t="s">
        <v>104</v>
      </c>
      <c r="D15" s="23" t="s">
        <v>105</v>
      </c>
      <c r="E15" s="23" t="s">
        <v>41</v>
      </c>
      <c r="F15" s="38" t="s">
        <v>106</v>
      </c>
      <c r="G15" s="22" t="s">
        <v>107</v>
      </c>
      <c r="H15" s="25" t="s">
        <v>108</v>
      </c>
      <c r="I15" s="23" t="s">
        <v>108</v>
      </c>
      <c r="J15" s="15" t="s">
        <v>108</v>
      </c>
      <c r="K15" s="22" t="s">
        <v>108</v>
      </c>
      <c r="L15" s="22" t="s">
        <v>45</v>
      </c>
      <c r="M15" s="22" t="s">
        <v>92</v>
      </c>
      <c r="N15" s="26">
        <v>637</v>
      </c>
      <c r="O15" s="27">
        <v>637</v>
      </c>
      <c r="P15" s="28" t="s">
        <v>109</v>
      </c>
      <c r="Q15" s="29">
        <v>1554354.286871</v>
      </c>
      <c r="R15" s="29">
        <v>577565.21739130397</v>
      </c>
      <c r="S15" s="30">
        <v>2132000</v>
      </c>
      <c r="T15" s="31">
        <f t="shared" si="0"/>
        <v>1554354.286871</v>
      </c>
      <c r="U15" s="32">
        <v>750834.7826086951</v>
      </c>
      <c r="V15" s="32">
        <f t="shared" si="1"/>
        <v>2305189.0694796951</v>
      </c>
      <c r="W15" s="39">
        <v>2305100</v>
      </c>
      <c r="X15" s="34"/>
      <c r="Y15" s="34"/>
      <c r="Z15" s="34"/>
      <c r="AA15" s="34"/>
      <c r="AB15" s="34"/>
      <c r="AC15" s="34">
        <v>2305100</v>
      </c>
      <c r="AD15" s="34"/>
      <c r="AE15" s="35">
        <v>2305100</v>
      </c>
      <c r="AF15" s="35"/>
      <c r="AG15" s="35"/>
      <c r="AH15" s="35"/>
      <c r="AI15" s="35"/>
      <c r="AJ15" s="35"/>
      <c r="AK15" s="35">
        <f>VLOOKUP(B15,'[3]175'!C$8:D$766,2,0)</f>
        <v>2305100</v>
      </c>
      <c r="AL15" s="35">
        <f>VLOOKUP(B15,'[3]gấy tê huế 2'!C$8:V$727,20,0)</f>
        <v>2305100</v>
      </c>
      <c r="AM15" s="40" t="s">
        <v>71</v>
      </c>
      <c r="AN15" s="7">
        <f t="shared" si="2"/>
        <v>2</v>
      </c>
      <c r="AO15" s="35" t="s">
        <v>71</v>
      </c>
      <c r="AP15" s="2" t="s">
        <v>71</v>
      </c>
      <c r="AQ15" s="3"/>
    </row>
    <row r="16" spans="1:43" s="7" customFormat="1" ht="50.25" customHeight="1" x14ac:dyDescent="0.25">
      <c r="A16" s="22" t="s">
        <v>110</v>
      </c>
      <c r="B16" s="22" t="s">
        <v>111</v>
      </c>
      <c r="C16" s="23" t="s">
        <v>112</v>
      </c>
      <c r="D16" s="23" t="s">
        <v>113</v>
      </c>
      <c r="E16" s="23" t="s">
        <v>41</v>
      </c>
      <c r="F16" s="38" t="s">
        <v>114</v>
      </c>
      <c r="G16" s="22" t="s">
        <v>115</v>
      </c>
      <c r="H16" s="25" t="s">
        <v>116</v>
      </c>
      <c r="I16" s="23" t="s">
        <v>116</v>
      </c>
      <c r="J16" s="15" t="s">
        <v>116</v>
      </c>
      <c r="K16" s="22" t="s">
        <v>116</v>
      </c>
      <c r="L16" s="22" t="s">
        <v>45</v>
      </c>
      <c r="M16" s="22" t="s">
        <v>92</v>
      </c>
      <c r="N16" s="26">
        <v>695</v>
      </c>
      <c r="O16" s="27">
        <v>695</v>
      </c>
      <c r="P16" s="28" t="s">
        <v>117</v>
      </c>
      <c r="Q16" s="29">
        <v>1727744.6207061801</v>
      </c>
      <c r="R16" s="29">
        <v>577565.21739130397</v>
      </c>
      <c r="S16" s="30">
        <v>2305000</v>
      </c>
      <c r="T16" s="31">
        <f t="shared" si="0"/>
        <v>1727744.6207061801</v>
      </c>
      <c r="U16" s="32">
        <v>750834.7826086951</v>
      </c>
      <c r="V16" s="32">
        <f t="shared" si="1"/>
        <v>2478579.4033148754</v>
      </c>
      <c r="W16" s="39">
        <v>2478500</v>
      </c>
      <c r="X16" s="34"/>
      <c r="Y16" s="34"/>
      <c r="Z16" s="34"/>
      <c r="AA16" s="34"/>
      <c r="AB16" s="34"/>
      <c r="AC16" s="34">
        <v>2478500</v>
      </c>
      <c r="AD16" s="34"/>
      <c r="AE16" s="35"/>
      <c r="AF16" s="35">
        <v>2478500</v>
      </c>
      <c r="AG16" s="35"/>
      <c r="AH16" s="35"/>
      <c r="AI16" s="35"/>
      <c r="AJ16" s="35"/>
      <c r="AK16" s="35">
        <f>VLOOKUP(B16,'[3]175'!C$8:D$766,2,0)</f>
        <v>2478500</v>
      </c>
      <c r="AL16" s="35">
        <f>VLOOKUP(B16,'[3]gấy tê huế 2'!C$8:V$727,20,0)</f>
        <v>2478500</v>
      </c>
      <c r="AM16" s="40" t="s">
        <v>71</v>
      </c>
      <c r="AN16" s="7">
        <f t="shared" si="2"/>
        <v>2</v>
      </c>
      <c r="AO16" s="35" t="s">
        <v>71</v>
      </c>
      <c r="AP16" s="2" t="s">
        <v>71</v>
      </c>
      <c r="AQ16" s="3"/>
    </row>
    <row r="17" spans="1:43" s="7" customFormat="1" ht="33.6" customHeight="1" x14ac:dyDescent="0.25">
      <c r="A17" s="22" t="s">
        <v>118</v>
      </c>
      <c r="B17" s="22" t="s">
        <v>119</v>
      </c>
      <c r="C17" s="23" t="s">
        <v>120</v>
      </c>
      <c r="D17" s="23" t="s">
        <v>121</v>
      </c>
      <c r="E17" s="23" t="s">
        <v>41</v>
      </c>
      <c r="F17" s="38" t="s">
        <v>122</v>
      </c>
      <c r="G17" s="22" t="s">
        <v>123</v>
      </c>
      <c r="H17" s="25" t="s">
        <v>124</v>
      </c>
      <c r="I17" s="23" t="s">
        <v>124</v>
      </c>
      <c r="J17" s="15" t="s">
        <v>124</v>
      </c>
      <c r="K17" s="22" t="s">
        <v>124</v>
      </c>
      <c r="L17" s="22" t="s">
        <v>45</v>
      </c>
      <c r="M17" s="22" t="s">
        <v>69</v>
      </c>
      <c r="N17" s="26">
        <v>691</v>
      </c>
      <c r="O17" s="27">
        <v>691</v>
      </c>
      <c r="P17" s="28" t="s">
        <v>125</v>
      </c>
      <c r="Q17" s="29">
        <v>2348161.8447894999</v>
      </c>
      <c r="R17" s="29">
        <v>914086.95652173902</v>
      </c>
      <c r="S17" s="30">
        <v>3262000</v>
      </c>
      <c r="T17" s="31">
        <f t="shared" si="0"/>
        <v>2348161.8447894999</v>
      </c>
      <c r="U17" s="32">
        <v>1188313.0434782607</v>
      </c>
      <c r="V17" s="32">
        <f t="shared" si="1"/>
        <v>3536474.8882677606</v>
      </c>
      <c r="W17" s="39">
        <v>3536400</v>
      </c>
      <c r="X17" s="34"/>
      <c r="Y17" s="34"/>
      <c r="Z17" s="34"/>
      <c r="AA17" s="34"/>
      <c r="AB17" s="34"/>
      <c r="AC17" s="34">
        <v>3536400</v>
      </c>
      <c r="AD17" s="34"/>
      <c r="AE17" s="35"/>
      <c r="AF17" s="35"/>
      <c r="AG17" s="35"/>
      <c r="AH17" s="35"/>
      <c r="AI17" s="35"/>
      <c r="AJ17" s="35"/>
      <c r="AK17" s="35">
        <f>VLOOKUP(B17,'[3]175'!C$8:D$766,2,0)</f>
        <v>3536400</v>
      </c>
      <c r="AL17" s="35">
        <f>VLOOKUP(B17,'[3]gấy tê huế 2'!C$8:V$727,20,0)</f>
        <v>3536400</v>
      </c>
      <c r="AM17" s="40" t="s">
        <v>71</v>
      </c>
      <c r="AN17" s="7">
        <f t="shared" si="2"/>
        <v>1</v>
      </c>
      <c r="AO17" s="35" t="s">
        <v>71</v>
      </c>
      <c r="AP17" s="2" t="s">
        <v>71</v>
      </c>
      <c r="AQ17" s="3"/>
    </row>
    <row r="18" spans="1:43" s="7" customFormat="1" ht="48" customHeight="1" x14ac:dyDescent="0.25">
      <c r="A18" s="22" t="s">
        <v>126</v>
      </c>
      <c r="B18" s="22" t="s">
        <v>127</v>
      </c>
      <c r="C18" s="23" t="s">
        <v>128</v>
      </c>
      <c r="D18" s="23" t="s">
        <v>129</v>
      </c>
      <c r="E18" s="23" t="s">
        <v>41</v>
      </c>
      <c r="F18" s="38" t="s">
        <v>130</v>
      </c>
      <c r="G18" s="22" t="s">
        <v>131</v>
      </c>
      <c r="H18" s="25" t="s">
        <v>132</v>
      </c>
      <c r="I18" s="23" t="s">
        <v>132</v>
      </c>
      <c r="J18" s="15" t="s">
        <v>132</v>
      </c>
      <c r="K18" s="22" t="s">
        <v>132</v>
      </c>
      <c r="L18" s="22" t="s">
        <v>55</v>
      </c>
      <c r="M18" s="22" t="s">
        <v>69</v>
      </c>
      <c r="N18" s="26">
        <v>714</v>
      </c>
      <c r="O18" s="27">
        <v>714</v>
      </c>
      <c r="P18" s="28" t="s">
        <v>132</v>
      </c>
      <c r="Q18" s="29">
        <v>4012893.0563615202</v>
      </c>
      <c r="R18" s="29">
        <v>1405565.2173913</v>
      </c>
      <c r="S18" s="30">
        <v>5418000</v>
      </c>
      <c r="T18" s="31">
        <f t="shared" si="0"/>
        <v>4012893.0563615202</v>
      </c>
      <c r="U18" s="32">
        <v>1827234.7826086902</v>
      </c>
      <c r="V18" s="32">
        <f t="shared" si="1"/>
        <v>5840127.8389702104</v>
      </c>
      <c r="W18" s="39">
        <v>5840100</v>
      </c>
      <c r="X18" s="34"/>
      <c r="Y18" s="34"/>
      <c r="Z18" s="34"/>
      <c r="AA18" s="34"/>
      <c r="AB18" s="34"/>
      <c r="AC18" s="34">
        <v>5840100</v>
      </c>
      <c r="AD18" s="34"/>
      <c r="AE18" s="35"/>
      <c r="AF18" s="35"/>
      <c r="AG18" s="35"/>
      <c r="AH18" s="35"/>
      <c r="AI18" s="35"/>
      <c r="AJ18" s="35">
        <v>5840100</v>
      </c>
      <c r="AK18" s="35">
        <f>VLOOKUP(B18,'[3]175'!C$8:D$766,2,0)</f>
        <v>5840100</v>
      </c>
      <c r="AL18" s="35">
        <f>VLOOKUP(B18,'[3]gấy tê huế 2'!C$8:V$727,20,0)</f>
        <v>5840100</v>
      </c>
      <c r="AM18" s="40" t="s">
        <v>71</v>
      </c>
      <c r="AN18" s="7">
        <f t="shared" si="2"/>
        <v>2</v>
      </c>
      <c r="AO18" s="35" t="s">
        <v>71</v>
      </c>
      <c r="AP18" s="2" t="s">
        <v>71</v>
      </c>
      <c r="AQ18" s="3"/>
    </row>
    <row r="19" spans="1:43" s="7" customFormat="1" ht="47.25" customHeight="1" x14ac:dyDescent="0.25">
      <c r="A19" s="22" t="s">
        <v>133</v>
      </c>
      <c r="B19" s="22" t="s">
        <v>134</v>
      </c>
      <c r="C19" s="23" t="s">
        <v>135</v>
      </c>
      <c r="D19" s="23" t="s">
        <v>136</v>
      </c>
      <c r="E19" s="23" t="s">
        <v>41</v>
      </c>
      <c r="F19" s="38" t="s">
        <v>137</v>
      </c>
      <c r="G19" s="22" t="s">
        <v>138</v>
      </c>
      <c r="H19" s="25" t="s">
        <v>139</v>
      </c>
      <c r="I19" s="23" t="s">
        <v>139</v>
      </c>
      <c r="J19" s="15" t="s">
        <v>139</v>
      </c>
      <c r="K19" s="22" t="s">
        <v>139</v>
      </c>
      <c r="L19" s="22" t="s">
        <v>45</v>
      </c>
      <c r="M19" s="22" t="s">
        <v>69</v>
      </c>
      <c r="N19" s="26">
        <v>715</v>
      </c>
      <c r="O19" s="27">
        <v>715</v>
      </c>
      <c r="P19" s="28" t="s">
        <v>139</v>
      </c>
      <c r="Q19" s="29">
        <v>1794735.9440723299</v>
      </c>
      <c r="R19" s="29">
        <v>1313217.39130435</v>
      </c>
      <c r="S19" s="30">
        <v>3492000</v>
      </c>
      <c r="T19" s="31">
        <f t="shared" si="0"/>
        <v>1794735.9440723299</v>
      </c>
      <c r="U19" s="32">
        <v>1707182.6086956549</v>
      </c>
      <c r="V19" s="32">
        <f t="shared" si="1"/>
        <v>3501918.5527679846</v>
      </c>
      <c r="W19" s="39">
        <v>3501900</v>
      </c>
      <c r="X19" s="34"/>
      <c r="Y19" s="34"/>
      <c r="Z19" s="34"/>
      <c r="AA19" s="34"/>
      <c r="AB19" s="34"/>
      <c r="AC19" s="34">
        <v>3501900</v>
      </c>
      <c r="AD19" s="34"/>
      <c r="AE19" s="35"/>
      <c r="AF19" s="35"/>
      <c r="AG19" s="35"/>
      <c r="AH19" s="35"/>
      <c r="AI19" s="35"/>
      <c r="AJ19" s="35">
        <v>3501900</v>
      </c>
      <c r="AK19" s="35">
        <f>VLOOKUP(B19,'[3]175'!C$8:D$766,2,0)</f>
        <v>3501900</v>
      </c>
      <c r="AL19" s="35">
        <f>VLOOKUP(B19,'[3]gấy tê huế 2'!C$8:V$727,20,0)</f>
        <v>3501900</v>
      </c>
      <c r="AM19" s="40" t="s">
        <v>71</v>
      </c>
      <c r="AN19" s="7">
        <f t="shared" si="2"/>
        <v>2</v>
      </c>
      <c r="AO19" s="35" t="s">
        <v>71</v>
      </c>
      <c r="AP19" s="2" t="s">
        <v>71</v>
      </c>
      <c r="AQ19" s="3"/>
    </row>
    <row r="20" spans="1:43" s="7" customFormat="1" ht="48" customHeight="1" x14ac:dyDescent="0.25">
      <c r="A20" s="22" t="s">
        <v>140</v>
      </c>
      <c r="B20" s="22" t="s">
        <v>141</v>
      </c>
      <c r="C20" s="23" t="s">
        <v>142</v>
      </c>
      <c r="D20" s="23" t="s">
        <v>143</v>
      </c>
      <c r="E20" s="23" t="s">
        <v>41</v>
      </c>
      <c r="F20" s="38" t="s">
        <v>144</v>
      </c>
      <c r="G20" s="22" t="s">
        <v>145</v>
      </c>
      <c r="H20" s="25" t="s">
        <v>146</v>
      </c>
      <c r="I20" s="23" t="s">
        <v>146</v>
      </c>
      <c r="J20" s="15" t="s">
        <v>146</v>
      </c>
      <c r="K20" s="22" t="s">
        <v>146</v>
      </c>
      <c r="L20" s="22" t="s">
        <v>45</v>
      </c>
      <c r="M20" s="22" t="s">
        <v>69</v>
      </c>
      <c r="N20" s="26">
        <v>672</v>
      </c>
      <c r="O20" s="27">
        <v>672</v>
      </c>
      <c r="P20" s="28" t="s">
        <v>146</v>
      </c>
      <c r="Q20" s="29">
        <v>1461505.8544165399</v>
      </c>
      <c r="R20" s="29">
        <v>577565.21739130397</v>
      </c>
      <c r="S20" s="30">
        <v>2039000</v>
      </c>
      <c r="T20" s="31">
        <f t="shared" si="0"/>
        <v>1461505.8544165399</v>
      </c>
      <c r="U20" s="32">
        <v>750834.7826086951</v>
      </c>
      <c r="V20" s="32">
        <f t="shared" si="1"/>
        <v>2212340.6370252352</v>
      </c>
      <c r="W20" s="39">
        <v>2212300</v>
      </c>
      <c r="X20" s="34"/>
      <c r="Y20" s="34"/>
      <c r="Z20" s="34"/>
      <c r="AA20" s="34"/>
      <c r="AB20" s="34"/>
      <c r="AC20" s="34">
        <v>2212300</v>
      </c>
      <c r="AD20" s="34"/>
      <c r="AE20" s="35"/>
      <c r="AF20" s="35"/>
      <c r="AG20" s="35"/>
      <c r="AH20" s="35"/>
      <c r="AI20" s="35"/>
      <c r="AJ20" s="35"/>
      <c r="AK20" s="35">
        <f>VLOOKUP(B20,'[3]175'!C$8:D$766,2,0)</f>
        <v>2212300</v>
      </c>
      <c r="AL20" s="35">
        <f>VLOOKUP(B20,'[3]gấy tê huế 2'!C$8:V$727,20,0)</f>
        <v>2212300</v>
      </c>
      <c r="AM20" s="40" t="s">
        <v>71</v>
      </c>
      <c r="AN20" s="7">
        <f t="shared" si="2"/>
        <v>1</v>
      </c>
      <c r="AO20" s="35" t="s">
        <v>71</v>
      </c>
      <c r="AP20" s="2" t="s">
        <v>71</v>
      </c>
      <c r="AQ20" s="3"/>
    </row>
    <row r="21" spans="1:43" s="7" customFormat="1" ht="33.6" customHeight="1" x14ac:dyDescent="0.25">
      <c r="A21" s="22" t="s">
        <v>147</v>
      </c>
      <c r="B21" s="22" t="s">
        <v>148</v>
      </c>
      <c r="C21" s="23" t="s">
        <v>149</v>
      </c>
      <c r="D21" s="23" t="s">
        <v>150</v>
      </c>
      <c r="E21" s="23" t="s">
        <v>41</v>
      </c>
      <c r="F21" s="38" t="s">
        <v>151</v>
      </c>
      <c r="G21" s="22" t="s">
        <v>152</v>
      </c>
      <c r="H21" s="25" t="s">
        <v>153</v>
      </c>
      <c r="I21" s="23" t="s">
        <v>153</v>
      </c>
      <c r="J21" s="15" t="s">
        <v>153</v>
      </c>
      <c r="K21" s="22" t="s">
        <v>153</v>
      </c>
      <c r="L21" s="22" t="s">
        <v>45</v>
      </c>
      <c r="M21" s="22" t="s">
        <v>92</v>
      </c>
      <c r="N21" s="26">
        <v>661</v>
      </c>
      <c r="O21" s="27">
        <v>661</v>
      </c>
      <c r="P21" s="28" t="s">
        <v>153</v>
      </c>
      <c r="Q21" s="29">
        <v>1424151.8035578299</v>
      </c>
      <c r="R21" s="29">
        <v>579130.43478260899</v>
      </c>
      <c r="S21" s="30">
        <v>2003000</v>
      </c>
      <c r="T21" s="31">
        <f t="shared" si="0"/>
        <v>1424151.8035578299</v>
      </c>
      <c r="U21" s="32">
        <v>752869.56521739159</v>
      </c>
      <c r="V21" s="32">
        <f t="shared" si="1"/>
        <v>2177021.3687752215</v>
      </c>
      <c r="W21" s="39">
        <v>2177000</v>
      </c>
      <c r="X21" s="34"/>
      <c r="Y21" s="34"/>
      <c r="Z21" s="34">
        <v>2177000</v>
      </c>
      <c r="AA21" s="34"/>
      <c r="AB21" s="34"/>
      <c r="AC21" s="34">
        <v>2177000</v>
      </c>
      <c r="AD21" s="34"/>
      <c r="AE21" s="35"/>
      <c r="AF21" s="35"/>
      <c r="AG21" s="35"/>
      <c r="AH21" s="35"/>
      <c r="AI21" s="35"/>
      <c r="AJ21" s="35"/>
      <c r="AK21" s="35">
        <f>VLOOKUP(B21,'[3]175'!C$8:D$766,2,0)</f>
        <v>2177000</v>
      </c>
      <c r="AL21" s="35">
        <f>VLOOKUP(B21,'[3]gấy tê huế 2'!C$8:V$727,20,0)</f>
        <v>2177000</v>
      </c>
      <c r="AM21" s="40" t="s">
        <v>71</v>
      </c>
      <c r="AN21" s="7">
        <f t="shared" si="2"/>
        <v>2</v>
      </c>
      <c r="AO21" s="35" t="s">
        <v>71</v>
      </c>
      <c r="AP21" s="2" t="s">
        <v>71</v>
      </c>
      <c r="AQ21" s="3"/>
    </row>
    <row r="22" spans="1:43" s="7" customFormat="1" ht="45" x14ac:dyDescent="0.25">
      <c r="A22" s="22" t="s">
        <v>154</v>
      </c>
      <c r="B22" s="22" t="s">
        <v>155</v>
      </c>
      <c r="C22" s="23" t="s">
        <v>156</v>
      </c>
      <c r="D22" s="23" t="s">
        <v>157</v>
      </c>
      <c r="E22" s="23" t="s">
        <v>41</v>
      </c>
      <c r="F22" s="38" t="s">
        <v>158</v>
      </c>
      <c r="G22" s="22" t="s">
        <v>159</v>
      </c>
      <c r="H22" s="25" t="s">
        <v>160</v>
      </c>
      <c r="I22" s="23" t="s">
        <v>160</v>
      </c>
      <c r="J22" s="15" t="s">
        <v>160</v>
      </c>
      <c r="K22" s="22" t="s">
        <v>160</v>
      </c>
      <c r="L22" s="22" t="s">
        <v>45</v>
      </c>
      <c r="M22" s="22" t="s">
        <v>161</v>
      </c>
      <c r="N22" s="26">
        <v>696</v>
      </c>
      <c r="O22" s="27">
        <v>696</v>
      </c>
      <c r="P22" s="28" t="s">
        <v>160</v>
      </c>
      <c r="Q22" s="29">
        <v>2700332.4264569599</v>
      </c>
      <c r="R22" s="29">
        <v>914086.95652173902</v>
      </c>
      <c r="S22" s="30">
        <v>3614000</v>
      </c>
      <c r="T22" s="31">
        <f t="shared" si="0"/>
        <v>2700332.4264569599</v>
      </c>
      <c r="U22" s="32">
        <v>1188313.0434782607</v>
      </c>
      <c r="V22" s="32">
        <f t="shared" si="1"/>
        <v>3888645.4699352207</v>
      </c>
      <c r="W22" s="39">
        <v>3888600</v>
      </c>
      <c r="X22" s="34"/>
      <c r="Y22" s="34"/>
      <c r="Z22" s="34"/>
      <c r="AA22" s="34"/>
      <c r="AB22" s="34"/>
      <c r="AC22" s="34">
        <v>3888600</v>
      </c>
      <c r="AD22" s="34"/>
      <c r="AE22" s="35"/>
      <c r="AF22" s="35">
        <v>3888600</v>
      </c>
      <c r="AG22" s="35"/>
      <c r="AH22" s="35"/>
      <c r="AI22" s="35"/>
      <c r="AJ22" s="35"/>
      <c r="AK22" s="35">
        <f>VLOOKUP(B22,'[3]175'!C$8:D$766,2,0)</f>
        <v>3888600</v>
      </c>
      <c r="AL22" s="35">
        <f>VLOOKUP(B22,'[3]gấy tê huế 2'!C$8:V$727,20,0)</f>
        <v>3888600</v>
      </c>
      <c r="AM22" s="40" t="s">
        <v>71</v>
      </c>
      <c r="AN22" s="7">
        <f t="shared" si="2"/>
        <v>2</v>
      </c>
      <c r="AO22" s="35" t="s">
        <v>71</v>
      </c>
      <c r="AP22" s="2" t="s">
        <v>71</v>
      </c>
      <c r="AQ22" s="3"/>
    </row>
    <row r="23" spans="1:43" s="7" customFormat="1" ht="47.25" customHeight="1" x14ac:dyDescent="0.25">
      <c r="A23" s="22" t="s">
        <v>162</v>
      </c>
      <c r="B23" s="22" t="s">
        <v>163</v>
      </c>
      <c r="C23" s="23" t="s">
        <v>164</v>
      </c>
      <c r="D23" s="23" t="s">
        <v>165</v>
      </c>
      <c r="E23" s="23" t="s">
        <v>41</v>
      </c>
      <c r="F23" s="38" t="s">
        <v>166</v>
      </c>
      <c r="G23" s="22" t="s">
        <v>167</v>
      </c>
      <c r="H23" s="25" t="s">
        <v>168</v>
      </c>
      <c r="I23" s="23" t="s">
        <v>168</v>
      </c>
      <c r="J23" s="15" t="s">
        <v>168</v>
      </c>
      <c r="K23" s="22" t="s">
        <v>168</v>
      </c>
      <c r="L23" s="22" t="s">
        <v>45</v>
      </c>
      <c r="M23" s="22" t="s">
        <v>69</v>
      </c>
      <c r="N23" s="26">
        <v>626</v>
      </c>
      <c r="O23" s="27">
        <v>626</v>
      </c>
      <c r="P23" s="28" t="s">
        <v>169</v>
      </c>
      <c r="Q23" s="29">
        <v>2447806.4728077301</v>
      </c>
      <c r="R23" s="29">
        <v>914086.95652173902</v>
      </c>
      <c r="S23" s="30">
        <v>3362000</v>
      </c>
      <c r="T23" s="31">
        <f t="shared" si="0"/>
        <v>2447806.4728077301</v>
      </c>
      <c r="U23" s="32">
        <v>1188313.0434782607</v>
      </c>
      <c r="V23" s="32">
        <f t="shared" si="1"/>
        <v>3636119.5162859908</v>
      </c>
      <c r="W23" s="39">
        <v>3636100</v>
      </c>
      <c r="X23" s="34"/>
      <c r="Y23" s="34"/>
      <c r="Z23" s="34">
        <v>3636100</v>
      </c>
      <c r="AA23" s="34"/>
      <c r="AB23" s="34"/>
      <c r="AC23" s="34">
        <v>3636100</v>
      </c>
      <c r="AD23" s="34"/>
      <c r="AE23" s="35"/>
      <c r="AF23" s="35"/>
      <c r="AG23" s="35"/>
      <c r="AH23" s="35"/>
      <c r="AI23" s="35"/>
      <c r="AJ23" s="35"/>
      <c r="AK23" s="35">
        <f>VLOOKUP(B23,'[3]175'!C$8:D$766,2,0)</f>
        <v>3636100</v>
      </c>
      <c r="AL23" s="35">
        <f>VLOOKUP(B23,'[3]gấy tê huế 2'!C$8:V$727,20,0)</f>
        <v>3636100</v>
      </c>
      <c r="AM23" s="40" t="s">
        <v>71</v>
      </c>
      <c r="AN23" s="7">
        <f t="shared" si="2"/>
        <v>2</v>
      </c>
      <c r="AO23" s="35" t="s">
        <v>71</v>
      </c>
      <c r="AP23" s="2" t="s">
        <v>71</v>
      </c>
      <c r="AQ23" s="3"/>
    </row>
    <row r="24" spans="1:43" s="7" customFormat="1" ht="50.45" customHeight="1" x14ac:dyDescent="0.25">
      <c r="A24" s="22" t="s">
        <v>170</v>
      </c>
      <c r="B24" s="22" t="s">
        <v>171</v>
      </c>
      <c r="C24" s="23" t="s">
        <v>172</v>
      </c>
      <c r="D24" s="23" t="s">
        <v>173</v>
      </c>
      <c r="E24" s="23" t="s">
        <v>41</v>
      </c>
      <c r="F24" s="38" t="s">
        <v>174</v>
      </c>
      <c r="G24" s="22" t="s">
        <v>175</v>
      </c>
      <c r="H24" s="25" t="s">
        <v>176</v>
      </c>
      <c r="I24" s="23" t="s">
        <v>176</v>
      </c>
      <c r="J24" s="15" t="s">
        <v>176</v>
      </c>
      <c r="K24" s="22" t="s">
        <v>176</v>
      </c>
      <c r="L24" s="22" t="s">
        <v>55</v>
      </c>
      <c r="M24" s="22" t="s">
        <v>92</v>
      </c>
      <c r="N24" s="26">
        <v>679</v>
      </c>
      <c r="O24" s="27">
        <v>679</v>
      </c>
      <c r="P24" s="28" t="s">
        <v>177</v>
      </c>
      <c r="Q24" s="29">
        <v>1787982.2496361299</v>
      </c>
      <c r="R24" s="29">
        <v>577565.21739130397</v>
      </c>
      <c r="S24" s="30">
        <v>2366000</v>
      </c>
      <c r="T24" s="31">
        <f t="shared" si="0"/>
        <v>1787982.2496361299</v>
      </c>
      <c r="U24" s="32">
        <v>750834.7826086951</v>
      </c>
      <c r="V24" s="32">
        <f t="shared" si="1"/>
        <v>2538817.0322448248</v>
      </c>
      <c r="W24" s="39">
        <v>2538800</v>
      </c>
      <c r="X24" s="34"/>
      <c r="Y24" s="34"/>
      <c r="Z24" s="34"/>
      <c r="AA24" s="34"/>
      <c r="AB24" s="34"/>
      <c r="AC24" s="34">
        <v>2538800</v>
      </c>
      <c r="AD24" s="34"/>
      <c r="AE24" s="35"/>
      <c r="AF24" s="35"/>
      <c r="AG24" s="35"/>
      <c r="AH24" s="35"/>
      <c r="AI24" s="35"/>
      <c r="AJ24" s="35"/>
      <c r="AK24" s="35">
        <f>VLOOKUP(B24,'[3]175'!C$8:D$766,2,0)</f>
        <v>2538800</v>
      </c>
      <c r="AL24" s="35">
        <f>VLOOKUP(B24,'[3]gấy tê huế 2'!C$8:V$727,20,0)</f>
        <v>2538800</v>
      </c>
      <c r="AM24" s="40" t="s">
        <v>71</v>
      </c>
      <c r="AN24" s="7">
        <f t="shared" si="2"/>
        <v>1</v>
      </c>
      <c r="AO24" s="35" t="s">
        <v>71</v>
      </c>
      <c r="AP24" s="2" t="s">
        <v>71</v>
      </c>
      <c r="AQ24" s="3"/>
    </row>
    <row r="25" spans="1:43" s="7" customFormat="1" ht="30" x14ac:dyDescent="0.25">
      <c r="A25" s="22" t="s">
        <v>178</v>
      </c>
      <c r="B25" s="22" t="s">
        <v>179</v>
      </c>
      <c r="C25" s="23" t="s">
        <v>180</v>
      </c>
      <c r="D25" s="23" t="s">
        <v>181</v>
      </c>
      <c r="E25" s="23" t="s">
        <v>41</v>
      </c>
      <c r="F25" s="38" t="s">
        <v>182</v>
      </c>
      <c r="G25" s="22" t="s">
        <v>183</v>
      </c>
      <c r="H25" s="25" t="s">
        <v>184</v>
      </c>
      <c r="I25" s="23" t="s">
        <v>184</v>
      </c>
      <c r="J25" s="15" t="s">
        <v>184</v>
      </c>
      <c r="K25" s="22" t="s">
        <v>184</v>
      </c>
      <c r="L25" s="22" t="s">
        <v>45</v>
      </c>
      <c r="M25" s="22" t="s">
        <v>69</v>
      </c>
      <c r="N25" s="26">
        <v>673</v>
      </c>
      <c r="O25" s="27">
        <v>673</v>
      </c>
      <c r="P25" s="28" t="s">
        <v>184</v>
      </c>
      <c r="Q25" s="29">
        <v>2268633.0398432999</v>
      </c>
      <c r="R25" s="29">
        <v>914086.95652173902</v>
      </c>
      <c r="S25" s="30">
        <v>3183000</v>
      </c>
      <c r="T25" s="31">
        <f t="shared" si="0"/>
        <v>2268633.0398432999</v>
      </c>
      <c r="U25" s="32">
        <v>1188313.0434782607</v>
      </c>
      <c r="V25" s="32">
        <f t="shared" si="1"/>
        <v>3456946.0833215606</v>
      </c>
      <c r="W25" s="39">
        <v>3456900</v>
      </c>
      <c r="X25" s="34"/>
      <c r="Y25" s="34"/>
      <c r="Z25" s="34"/>
      <c r="AA25" s="34"/>
      <c r="AB25" s="34"/>
      <c r="AC25" s="34">
        <v>3456900</v>
      </c>
      <c r="AD25" s="34"/>
      <c r="AE25" s="35"/>
      <c r="AF25" s="35">
        <v>3456900</v>
      </c>
      <c r="AG25" s="35"/>
      <c r="AH25" s="35"/>
      <c r="AI25" s="35"/>
      <c r="AJ25" s="35"/>
      <c r="AK25" s="35">
        <f>VLOOKUP(B25,'[3]175'!C$8:D$766,2,0)</f>
        <v>3456900</v>
      </c>
      <c r="AL25" s="35">
        <f>VLOOKUP(B25,'[3]gấy tê huế 2'!C$8:V$727,20,0)</f>
        <v>3456900</v>
      </c>
      <c r="AM25" s="40" t="s">
        <v>71</v>
      </c>
      <c r="AN25" s="7">
        <f t="shared" si="2"/>
        <v>2</v>
      </c>
      <c r="AO25" s="35" t="s">
        <v>71</v>
      </c>
      <c r="AP25" s="2" t="s">
        <v>71</v>
      </c>
      <c r="AQ25" s="3"/>
    </row>
    <row r="26" spans="1:43" s="7" customFormat="1" ht="30" x14ac:dyDescent="0.25">
      <c r="A26" s="22" t="s">
        <v>185</v>
      </c>
      <c r="B26" s="22" t="s">
        <v>186</v>
      </c>
      <c r="C26" s="23" t="s">
        <v>187</v>
      </c>
      <c r="D26" s="23" t="s">
        <v>188</v>
      </c>
      <c r="E26" s="23" t="s">
        <v>41</v>
      </c>
      <c r="F26" s="38" t="s">
        <v>189</v>
      </c>
      <c r="G26" s="22" t="s">
        <v>190</v>
      </c>
      <c r="H26" s="25" t="s">
        <v>191</v>
      </c>
      <c r="I26" s="23" t="s">
        <v>191</v>
      </c>
      <c r="J26" s="15" t="s">
        <v>191</v>
      </c>
      <c r="K26" s="22" t="s">
        <v>191</v>
      </c>
      <c r="L26" s="22" t="s">
        <v>192</v>
      </c>
      <c r="M26" s="22" t="s">
        <v>193</v>
      </c>
      <c r="N26" s="26">
        <v>634</v>
      </c>
      <c r="O26" s="27">
        <v>634</v>
      </c>
      <c r="P26" s="28" t="s">
        <v>191</v>
      </c>
      <c r="Q26" s="29">
        <v>960629.62310586404</v>
      </c>
      <c r="R26" s="29">
        <v>468000</v>
      </c>
      <c r="S26" s="30">
        <v>1429000</v>
      </c>
      <c r="T26" s="31">
        <f t="shared" si="0"/>
        <v>960629.62310586404</v>
      </c>
      <c r="U26" s="32">
        <v>608400</v>
      </c>
      <c r="V26" s="32">
        <f t="shared" si="1"/>
        <v>1569029.623105864</v>
      </c>
      <c r="W26" s="39">
        <v>1569000</v>
      </c>
      <c r="X26" s="34"/>
      <c r="Y26" s="34"/>
      <c r="Z26" s="34"/>
      <c r="AA26" s="34"/>
      <c r="AB26" s="34"/>
      <c r="AC26" s="34">
        <v>1569000</v>
      </c>
      <c r="AD26" s="34"/>
      <c r="AE26" s="35">
        <v>1569000</v>
      </c>
      <c r="AF26" s="35"/>
      <c r="AG26" s="35"/>
      <c r="AH26" s="35"/>
      <c r="AI26" s="35"/>
      <c r="AJ26" s="35"/>
      <c r="AK26" s="35">
        <f>VLOOKUP(B26,'[3]175'!C$8:D$766,2,0)</f>
        <v>1569000</v>
      </c>
      <c r="AL26" s="35">
        <f>VLOOKUP(B26,'[3]gấy tê huế 2'!C$8:V$727,20,0)</f>
        <v>1569000</v>
      </c>
      <c r="AM26" s="40" t="s">
        <v>71</v>
      </c>
      <c r="AN26" s="7">
        <f t="shared" si="2"/>
        <v>2</v>
      </c>
      <c r="AO26" s="35" t="s">
        <v>71</v>
      </c>
      <c r="AP26" s="2" t="s">
        <v>71</v>
      </c>
      <c r="AQ26" s="3"/>
    </row>
    <row r="27" spans="1:43" s="7" customFormat="1" ht="30" x14ac:dyDescent="0.25">
      <c r="A27" s="22" t="s">
        <v>194</v>
      </c>
      <c r="B27" s="22" t="s">
        <v>195</v>
      </c>
      <c r="C27" s="23" t="s">
        <v>196</v>
      </c>
      <c r="D27" s="23" t="s">
        <v>197</v>
      </c>
      <c r="E27" s="23" t="s">
        <v>41</v>
      </c>
      <c r="F27" s="38" t="s">
        <v>174</v>
      </c>
      <c r="G27" s="22" t="s">
        <v>198</v>
      </c>
      <c r="H27" s="25" t="s">
        <v>199</v>
      </c>
      <c r="I27" s="23" t="s">
        <v>199</v>
      </c>
      <c r="J27" s="15" t="s">
        <v>199</v>
      </c>
      <c r="K27" s="22" t="s">
        <v>199</v>
      </c>
      <c r="L27" s="22" t="s">
        <v>192</v>
      </c>
      <c r="M27" s="22" t="s">
        <v>92</v>
      </c>
      <c r="N27" s="26">
        <v>679</v>
      </c>
      <c r="O27" s="27">
        <v>679</v>
      </c>
      <c r="P27" s="28" t="s">
        <v>177</v>
      </c>
      <c r="Q27" s="29">
        <v>1787982.2496361299</v>
      </c>
      <c r="R27" s="29">
        <v>577565.21739130397</v>
      </c>
      <c r="S27" s="30">
        <v>2366000</v>
      </c>
      <c r="T27" s="31">
        <f t="shared" si="0"/>
        <v>1787982.2496361299</v>
      </c>
      <c r="U27" s="32">
        <v>750834.7826086951</v>
      </c>
      <c r="V27" s="32">
        <f t="shared" si="1"/>
        <v>2538817.0322448248</v>
      </c>
      <c r="W27" s="39">
        <v>2538800</v>
      </c>
      <c r="X27" s="34"/>
      <c r="Y27" s="34"/>
      <c r="Z27" s="34"/>
      <c r="AA27" s="34"/>
      <c r="AB27" s="34"/>
      <c r="AC27" s="34">
        <v>2538800</v>
      </c>
      <c r="AD27" s="34"/>
      <c r="AE27" s="35">
        <v>2538800</v>
      </c>
      <c r="AF27" s="35"/>
      <c r="AG27" s="35"/>
      <c r="AH27" s="35"/>
      <c r="AI27" s="35"/>
      <c r="AJ27" s="35"/>
      <c r="AK27" s="35">
        <f>VLOOKUP(B27,'[3]175'!C$8:D$766,2,0)</f>
        <v>2538800</v>
      </c>
      <c r="AL27" s="35">
        <f>VLOOKUP(B27,'[3]gấy tê huế 2'!C$8:V$727,20,0)</f>
        <v>2538800</v>
      </c>
      <c r="AM27" s="40" t="s">
        <v>71</v>
      </c>
      <c r="AN27" s="7">
        <f t="shared" si="2"/>
        <v>2</v>
      </c>
      <c r="AO27" s="35" t="s">
        <v>71</v>
      </c>
      <c r="AP27" s="2" t="s">
        <v>71</v>
      </c>
      <c r="AQ27" s="3"/>
    </row>
    <row r="28" spans="1:43" s="7" customFormat="1" ht="100.9" customHeight="1" x14ac:dyDescent="0.25">
      <c r="A28" s="22" t="s">
        <v>200</v>
      </c>
      <c r="B28" s="22" t="s">
        <v>201</v>
      </c>
      <c r="C28" s="23" t="s">
        <v>202</v>
      </c>
      <c r="D28" s="23" t="s">
        <v>203</v>
      </c>
      <c r="E28" s="23" t="s">
        <v>41</v>
      </c>
      <c r="F28" s="38" t="s">
        <v>204</v>
      </c>
      <c r="G28" s="22" t="s">
        <v>205</v>
      </c>
      <c r="H28" s="25" t="s">
        <v>206</v>
      </c>
      <c r="I28" s="23" t="s">
        <v>206</v>
      </c>
      <c r="J28" s="15" t="s">
        <v>206</v>
      </c>
      <c r="K28" s="22" t="s">
        <v>206</v>
      </c>
      <c r="L28" s="22" t="s">
        <v>55</v>
      </c>
      <c r="M28" s="22" t="s">
        <v>69</v>
      </c>
      <c r="N28" s="26">
        <v>568</v>
      </c>
      <c r="O28" s="27">
        <v>568</v>
      </c>
      <c r="P28" s="28" t="s">
        <v>207</v>
      </c>
      <c r="Q28" s="29">
        <v>2404708.8642524201</v>
      </c>
      <c r="R28" s="29">
        <v>718434.78260869603</v>
      </c>
      <c r="S28" s="30">
        <v>3123000</v>
      </c>
      <c r="T28" s="31">
        <f t="shared" si="0"/>
        <v>2404708.8642524201</v>
      </c>
      <c r="U28" s="32">
        <v>933965.21739130479</v>
      </c>
      <c r="V28" s="32">
        <f t="shared" si="1"/>
        <v>3338674.0816437248</v>
      </c>
      <c r="W28" s="39">
        <v>3338600</v>
      </c>
      <c r="X28" s="34"/>
      <c r="Y28" s="34"/>
      <c r="Z28" s="34">
        <v>3338600</v>
      </c>
      <c r="AA28" s="34"/>
      <c r="AB28" s="34"/>
      <c r="AC28" s="34">
        <v>3338600</v>
      </c>
      <c r="AD28" s="34"/>
      <c r="AE28" s="35"/>
      <c r="AF28" s="35"/>
      <c r="AG28" s="35"/>
      <c r="AH28" s="35"/>
      <c r="AI28" s="35"/>
      <c r="AJ28" s="35"/>
      <c r="AK28" s="35">
        <f>VLOOKUP(B28,'[3]175'!C$8:D$766,2,0)</f>
        <v>3338600</v>
      </c>
      <c r="AL28" s="35">
        <f>VLOOKUP(B28,'[3]gấy tê huế 2'!C$8:V$727,20,0)</f>
        <v>3338600</v>
      </c>
      <c r="AM28" s="40" t="s">
        <v>208</v>
      </c>
      <c r="AN28" s="7">
        <f t="shared" si="2"/>
        <v>2</v>
      </c>
      <c r="AO28" s="2" t="s">
        <v>208</v>
      </c>
      <c r="AP28" s="2" t="s">
        <v>208</v>
      </c>
      <c r="AQ28" s="3"/>
    </row>
    <row r="29" spans="1:43" s="7" customFormat="1" ht="30" x14ac:dyDescent="0.25">
      <c r="A29" s="22" t="s">
        <v>209</v>
      </c>
      <c r="B29" s="22" t="s">
        <v>210</v>
      </c>
      <c r="C29" s="23" t="s">
        <v>211</v>
      </c>
      <c r="D29" s="23" t="s">
        <v>212</v>
      </c>
      <c r="E29" s="23" t="s">
        <v>41</v>
      </c>
      <c r="F29" s="24" t="s">
        <v>213</v>
      </c>
      <c r="G29" s="22" t="s">
        <v>214</v>
      </c>
      <c r="H29" s="25" t="s">
        <v>215</v>
      </c>
      <c r="I29" s="23" t="s">
        <v>215</v>
      </c>
      <c r="J29" s="15" t="s">
        <v>215</v>
      </c>
      <c r="K29" s="22" t="s">
        <v>216</v>
      </c>
      <c r="L29" s="22" t="s">
        <v>45</v>
      </c>
      <c r="M29" s="22" t="s">
        <v>69</v>
      </c>
      <c r="N29" s="26">
        <v>416</v>
      </c>
      <c r="O29" s="27">
        <v>416</v>
      </c>
      <c r="P29" s="28" t="s">
        <v>217</v>
      </c>
      <c r="Q29" s="29">
        <v>1618123.0080331699</v>
      </c>
      <c r="R29" s="29">
        <v>629217.39130434801</v>
      </c>
      <c r="S29" s="30">
        <v>2247000</v>
      </c>
      <c r="T29" s="31">
        <f t="shared" si="0"/>
        <v>1618123.0080331699</v>
      </c>
      <c r="U29" s="32">
        <v>817982.60869565245</v>
      </c>
      <c r="V29" s="32">
        <f t="shared" si="1"/>
        <v>2436105.6167288222</v>
      </c>
      <c r="W29" s="33">
        <v>2436100</v>
      </c>
      <c r="X29" s="34"/>
      <c r="Y29" s="34"/>
      <c r="Z29" s="34">
        <v>2436100</v>
      </c>
      <c r="AA29" s="34"/>
      <c r="AB29" s="34"/>
      <c r="AC29" s="34">
        <v>2436100</v>
      </c>
      <c r="AD29" s="34"/>
      <c r="AE29" s="35"/>
      <c r="AF29" s="35">
        <v>2436100</v>
      </c>
      <c r="AG29" s="35"/>
      <c r="AH29" s="35" t="s">
        <v>218</v>
      </c>
      <c r="AI29" s="35"/>
      <c r="AJ29" s="35"/>
      <c r="AK29" s="35">
        <f>VLOOKUP(B29,'[3]175'!C$8:D$766,2,0)</f>
        <v>2436100</v>
      </c>
      <c r="AL29" s="35"/>
      <c r="AM29" s="40" t="s">
        <v>71</v>
      </c>
      <c r="AN29" s="7">
        <f t="shared" si="2"/>
        <v>3</v>
      </c>
      <c r="AO29" s="35" t="e">
        <v>#N/A</v>
      </c>
      <c r="AP29" s="2" t="s">
        <v>71</v>
      </c>
      <c r="AQ29" s="3"/>
    </row>
    <row r="30" spans="1:43" s="7" customFormat="1" ht="30" x14ac:dyDescent="0.25">
      <c r="A30" s="22" t="s">
        <v>219</v>
      </c>
      <c r="B30" s="22" t="s">
        <v>220</v>
      </c>
      <c r="C30" s="23" t="s">
        <v>221</v>
      </c>
      <c r="D30" s="23" t="s">
        <v>222</v>
      </c>
      <c r="E30" s="23" t="s">
        <v>41</v>
      </c>
      <c r="F30" s="24" t="s">
        <v>223</v>
      </c>
      <c r="G30" s="22" t="s">
        <v>224</v>
      </c>
      <c r="H30" s="25" t="s">
        <v>225</v>
      </c>
      <c r="I30" s="23" t="s">
        <v>225</v>
      </c>
      <c r="J30" s="15" t="s">
        <v>225</v>
      </c>
      <c r="K30" s="22" t="s">
        <v>225</v>
      </c>
      <c r="L30" s="22" t="s">
        <v>45</v>
      </c>
      <c r="M30" s="22" t="s">
        <v>92</v>
      </c>
      <c r="N30" s="26">
        <v>409</v>
      </c>
      <c r="O30" s="27">
        <v>409</v>
      </c>
      <c r="P30" s="28" t="s">
        <v>226</v>
      </c>
      <c r="Q30" s="29">
        <v>1866286.02096766</v>
      </c>
      <c r="R30" s="29">
        <v>655826.08695652196</v>
      </c>
      <c r="S30" s="30">
        <v>2522000</v>
      </c>
      <c r="T30" s="31">
        <f t="shared" si="0"/>
        <v>1866286.02096766</v>
      </c>
      <c r="U30" s="32">
        <v>852573.9130434785</v>
      </c>
      <c r="V30" s="32">
        <f t="shared" si="1"/>
        <v>2718859.9340111385</v>
      </c>
      <c r="W30" s="33">
        <v>2718800</v>
      </c>
      <c r="X30" s="34"/>
      <c r="Y30" s="34"/>
      <c r="Z30" s="34">
        <v>2718800</v>
      </c>
      <c r="AA30" s="34"/>
      <c r="AB30" s="34"/>
      <c r="AC30" s="34">
        <v>2718800</v>
      </c>
      <c r="AD30" s="34"/>
      <c r="AE30" s="35">
        <v>2718800</v>
      </c>
      <c r="AF30" s="35">
        <v>2718800</v>
      </c>
      <c r="AG30" s="35"/>
      <c r="AH30" s="35" t="s">
        <v>227</v>
      </c>
      <c r="AI30" s="35"/>
      <c r="AJ30" s="35"/>
      <c r="AK30" s="35">
        <f>VLOOKUP(B30,'[3]175'!C$8:D$766,2,0)</f>
        <v>2718800</v>
      </c>
      <c r="AL30" s="35"/>
      <c r="AM30" s="40" t="s">
        <v>71</v>
      </c>
      <c r="AN30" s="7">
        <f t="shared" si="2"/>
        <v>4</v>
      </c>
      <c r="AO30" s="35" t="e">
        <v>#N/A</v>
      </c>
      <c r="AP30" s="2" t="s">
        <v>71</v>
      </c>
      <c r="AQ30" s="3"/>
    </row>
    <row r="31" spans="1:43" s="7" customFormat="1" ht="75" x14ac:dyDescent="0.25">
      <c r="A31" s="22" t="s">
        <v>228</v>
      </c>
      <c r="B31" s="22" t="s">
        <v>229</v>
      </c>
      <c r="C31" s="23" t="s">
        <v>230</v>
      </c>
      <c r="D31" s="23" t="s">
        <v>231</v>
      </c>
      <c r="E31" s="23" t="s">
        <v>41</v>
      </c>
      <c r="F31" s="38" t="s">
        <v>204</v>
      </c>
      <c r="G31" s="22" t="s">
        <v>232</v>
      </c>
      <c r="H31" s="25" t="s">
        <v>233</v>
      </c>
      <c r="I31" s="23" t="s">
        <v>233</v>
      </c>
      <c r="J31" s="15" t="s">
        <v>233</v>
      </c>
      <c r="K31" s="22" t="s">
        <v>233</v>
      </c>
      <c r="L31" s="22" t="s">
        <v>45</v>
      </c>
      <c r="M31" s="22" t="s">
        <v>69</v>
      </c>
      <c r="N31" s="26">
        <v>568</v>
      </c>
      <c r="O31" s="27">
        <v>568</v>
      </c>
      <c r="P31" s="28" t="s">
        <v>207</v>
      </c>
      <c r="Q31" s="29">
        <v>2404708.8642524201</v>
      </c>
      <c r="R31" s="29">
        <v>718434.78260869603</v>
      </c>
      <c r="S31" s="30">
        <v>3123000</v>
      </c>
      <c r="T31" s="31">
        <f t="shared" si="0"/>
        <v>2404708.8642524201</v>
      </c>
      <c r="U31" s="32">
        <v>933965.21739130479</v>
      </c>
      <c r="V31" s="32">
        <f t="shared" si="1"/>
        <v>3338674.0816437248</v>
      </c>
      <c r="W31" s="39">
        <v>3338600</v>
      </c>
      <c r="X31" s="34"/>
      <c r="Y31" s="34"/>
      <c r="Z31" s="34">
        <v>3338600</v>
      </c>
      <c r="AA31" s="34"/>
      <c r="AB31" s="34"/>
      <c r="AC31" s="34">
        <v>3338600</v>
      </c>
      <c r="AD31" s="34"/>
      <c r="AE31" s="35">
        <v>3338600</v>
      </c>
      <c r="AF31" s="35">
        <v>3338600</v>
      </c>
      <c r="AG31" s="35"/>
      <c r="AH31" s="35" t="s">
        <v>234</v>
      </c>
      <c r="AI31" s="35"/>
      <c r="AJ31" s="35"/>
      <c r="AK31" s="35">
        <f>VLOOKUP(B31,'[3]175'!C$8:D$766,2,0)</f>
        <v>3338600</v>
      </c>
      <c r="AL31" s="35">
        <f>VLOOKUP(B31,'[3]gấy tê huế 2'!C$8:V$727,20,0)</f>
        <v>3338600</v>
      </c>
      <c r="AM31" s="40" t="s">
        <v>208</v>
      </c>
      <c r="AN31" s="7">
        <f t="shared" si="2"/>
        <v>4</v>
      </c>
      <c r="AO31" s="2" t="s">
        <v>208</v>
      </c>
      <c r="AP31" s="2" t="s">
        <v>208</v>
      </c>
      <c r="AQ31" s="3"/>
    </row>
    <row r="32" spans="1:43" s="7" customFormat="1" ht="30" x14ac:dyDescent="0.25">
      <c r="A32" s="22" t="s">
        <v>235</v>
      </c>
      <c r="B32" s="22" t="s">
        <v>236</v>
      </c>
      <c r="C32" s="23" t="s">
        <v>237</v>
      </c>
      <c r="D32" s="23" t="s">
        <v>238</v>
      </c>
      <c r="E32" s="23" t="s">
        <v>41</v>
      </c>
      <c r="F32" s="24" t="s">
        <v>213</v>
      </c>
      <c r="G32" s="22" t="s">
        <v>239</v>
      </c>
      <c r="H32" s="25" t="s">
        <v>240</v>
      </c>
      <c r="I32" s="23" t="s">
        <v>240</v>
      </c>
      <c r="J32" s="15" t="s">
        <v>240</v>
      </c>
      <c r="K32" s="22" t="s">
        <v>241</v>
      </c>
      <c r="L32" s="22" t="s">
        <v>45</v>
      </c>
      <c r="M32" s="22" t="s">
        <v>92</v>
      </c>
      <c r="N32" s="26">
        <v>416</v>
      </c>
      <c r="O32" s="27">
        <v>416</v>
      </c>
      <c r="P32" s="28" t="s">
        <v>217</v>
      </c>
      <c r="Q32" s="29">
        <v>1618123.0080331699</v>
      </c>
      <c r="R32" s="29">
        <v>629217.39130434801</v>
      </c>
      <c r="S32" s="30">
        <v>2247000</v>
      </c>
      <c r="T32" s="31">
        <f t="shared" si="0"/>
        <v>1618123.0080331699</v>
      </c>
      <c r="U32" s="32">
        <v>817982.60869565245</v>
      </c>
      <c r="V32" s="32">
        <f t="shared" si="1"/>
        <v>2436105.6167288222</v>
      </c>
      <c r="W32" s="33">
        <v>2436100</v>
      </c>
      <c r="X32" s="34"/>
      <c r="Y32" s="34"/>
      <c r="Z32" s="34">
        <v>2436100</v>
      </c>
      <c r="AA32" s="34"/>
      <c r="AB32" s="34"/>
      <c r="AC32" s="34">
        <v>2436100</v>
      </c>
      <c r="AD32" s="34"/>
      <c r="AE32" s="35"/>
      <c r="AF32" s="35">
        <v>2436100</v>
      </c>
      <c r="AG32" s="35"/>
      <c r="AH32" s="35" t="s">
        <v>218</v>
      </c>
      <c r="AI32" s="35"/>
      <c r="AJ32" s="35"/>
      <c r="AK32" s="35">
        <f>VLOOKUP(B32,'[3]175'!C$8:D$766,2,0)</f>
        <v>2436100</v>
      </c>
      <c r="AL32" s="35"/>
      <c r="AM32" s="40" t="s">
        <v>71</v>
      </c>
      <c r="AN32" s="7">
        <f t="shared" si="2"/>
        <v>3</v>
      </c>
      <c r="AO32" s="35" t="e">
        <v>#N/A</v>
      </c>
      <c r="AP32" s="2" t="s">
        <v>71</v>
      </c>
      <c r="AQ32" s="3"/>
    </row>
    <row r="33" spans="1:43" s="7" customFormat="1" ht="75" x14ac:dyDescent="0.25">
      <c r="A33" s="22" t="s">
        <v>242</v>
      </c>
      <c r="B33" s="22" t="s">
        <v>243</v>
      </c>
      <c r="C33" s="23" t="s">
        <v>244</v>
      </c>
      <c r="D33" s="23" t="s">
        <v>245</v>
      </c>
      <c r="E33" s="23" t="s">
        <v>41</v>
      </c>
      <c r="F33" s="38" t="s">
        <v>204</v>
      </c>
      <c r="G33" s="22" t="s">
        <v>246</v>
      </c>
      <c r="H33" s="25" t="s">
        <v>247</v>
      </c>
      <c r="I33" s="23" t="s">
        <v>247</v>
      </c>
      <c r="J33" s="15" t="s">
        <v>247</v>
      </c>
      <c r="K33" s="22" t="s">
        <v>247</v>
      </c>
      <c r="L33" s="22" t="s">
        <v>45</v>
      </c>
      <c r="M33" s="22" t="s">
        <v>92</v>
      </c>
      <c r="N33" s="26">
        <v>568</v>
      </c>
      <c r="O33" s="27">
        <v>568</v>
      </c>
      <c r="P33" s="28" t="s">
        <v>207</v>
      </c>
      <c r="Q33" s="29">
        <v>2404708.8642524201</v>
      </c>
      <c r="R33" s="29">
        <v>718434.78260869603</v>
      </c>
      <c r="S33" s="30">
        <v>3123000</v>
      </c>
      <c r="T33" s="31">
        <f t="shared" si="0"/>
        <v>2404708.8642524201</v>
      </c>
      <c r="U33" s="32">
        <v>933965.21739130479</v>
      </c>
      <c r="V33" s="32">
        <f t="shared" si="1"/>
        <v>3338674.0816437248</v>
      </c>
      <c r="W33" s="39">
        <v>3338600</v>
      </c>
      <c r="X33" s="34"/>
      <c r="Y33" s="34"/>
      <c r="Z33" s="34">
        <v>3338600</v>
      </c>
      <c r="AA33" s="34"/>
      <c r="AB33" s="34"/>
      <c r="AC33" s="34">
        <v>3338600</v>
      </c>
      <c r="AD33" s="34"/>
      <c r="AE33" s="35">
        <v>3338600</v>
      </c>
      <c r="AF33" s="35">
        <v>3338600</v>
      </c>
      <c r="AG33" s="35"/>
      <c r="AH33" s="35" t="s">
        <v>234</v>
      </c>
      <c r="AI33" s="35"/>
      <c r="AJ33" s="35"/>
      <c r="AK33" s="35">
        <f>VLOOKUP(B33,'[3]175'!C$8:D$766,2,0)</f>
        <v>3338600</v>
      </c>
      <c r="AL33" s="35">
        <f>VLOOKUP(B33,'[3]gấy tê huế 2'!C$8:V$727,20,0)</f>
        <v>3338600</v>
      </c>
      <c r="AM33" s="40" t="s">
        <v>208</v>
      </c>
      <c r="AN33" s="7">
        <f t="shared" si="2"/>
        <v>4</v>
      </c>
      <c r="AO33" s="2" t="s">
        <v>208</v>
      </c>
      <c r="AP33" s="2" t="s">
        <v>208</v>
      </c>
      <c r="AQ33" s="3"/>
    </row>
    <row r="34" spans="1:43" s="7" customFormat="1" ht="67.150000000000006" customHeight="1" x14ac:dyDescent="0.25">
      <c r="A34" s="22" t="s">
        <v>248</v>
      </c>
      <c r="B34" s="22" t="s">
        <v>249</v>
      </c>
      <c r="C34" s="23" t="s">
        <v>250</v>
      </c>
      <c r="D34" s="23" t="s">
        <v>251</v>
      </c>
      <c r="E34" s="23" t="s">
        <v>41</v>
      </c>
      <c r="F34" s="38" t="s">
        <v>252</v>
      </c>
      <c r="G34" s="22" t="s">
        <v>253</v>
      </c>
      <c r="H34" s="25" t="s">
        <v>254</v>
      </c>
      <c r="I34" s="23" t="s">
        <v>254</v>
      </c>
      <c r="J34" s="15" t="s">
        <v>254</v>
      </c>
      <c r="K34" s="22" t="s">
        <v>254</v>
      </c>
      <c r="L34" s="22" t="s">
        <v>45</v>
      </c>
      <c r="M34" s="22"/>
      <c r="N34" s="26">
        <v>501</v>
      </c>
      <c r="O34" s="27">
        <v>501</v>
      </c>
      <c r="P34" s="28" t="s">
        <v>255</v>
      </c>
      <c r="Q34" s="29">
        <v>1810179.9820600699</v>
      </c>
      <c r="R34" s="29">
        <v>358434.78260869603</v>
      </c>
      <c r="S34" s="30">
        <v>2169000</v>
      </c>
      <c r="T34" s="31">
        <f t="shared" si="0"/>
        <v>1810179.9820600699</v>
      </c>
      <c r="U34" s="32">
        <v>465965.21739130485</v>
      </c>
      <c r="V34" s="32">
        <f t="shared" si="1"/>
        <v>2276145.1994513748</v>
      </c>
      <c r="W34" s="39">
        <v>2276100</v>
      </c>
      <c r="X34" s="34"/>
      <c r="Y34" s="34"/>
      <c r="Z34" s="34">
        <v>2276100</v>
      </c>
      <c r="AA34" s="34"/>
      <c r="AB34" s="34"/>
      <c r="AC34" s="34">
        <v>2276100</v>
      </c>
      <c r="AD34" s="34"/>
      <c r="AE34" s="35"/>
      <c r="AF34" s="35"/>
      <c r="AG34" s="35"/>
      <c r="AH34" s="35"/>
      <c r="AI34" s="35"/>
      <c r="AJ34" s="35"/>
      <c r="AK34" s="35">
        <f>VLOOKUP(B34,'[3]175'!C$8:D$766,2,0)</f>
        <v>2276100</v>
      </c>
      <c r="AL34" s="35">
        <f>VLOOKUP(B34,'[3]gấy tê huế 2'!C$8:V$727,20,0)</f>
        <v>2276100</v>
      </c>
      <c r="AM34" s="40" t="s">
        <v>256</v>
      </c>
      <c r="AN34" s="7">
        <f t="shared" si="2"/>
        <v>2</v>
      </c>
      <c r="AO34" s="2" t="s">
        <v>256</v>
      </c>
      <c r="AP34" s="2" t="s">
        <v>256</v>
      </c>
      <c r="AQ34" s="3"/>
    </row>
    <row r="35" spans="1:43" s="7" customFormat="1" ht="45" x14ac:dyDescent="0.25">
      <c r="A35" s="22" t="s">
        <v>257</v>
      </c>
      <c r="B35" s="22" t="s">
        <v>258</v>
      </c>
      <c r="C35" s="23" t="s">
        <v>259</v>
      </c>
      <c r="D35" s="23" t="s">
        <v>260</v>
      </c>
      <c r="E35" s="23" t="s">
        <v>41</v>
      </c>
      <c r="F35" s="38" t="s">
        <v>252</v>
      </c>
      <c r="G35" s="22" t="s">
        <v>261</v>
      </c>
      <c r="H35" s="25" t="s">
        <v>262</v>
      </c>
      <c r="I35" s="23" t="s">
        <v>262</v>
      </c>
      <c r="J35" s="15" t="s">
        <v>262</v>
      </c>
      <c r="K35" s="22" t="s">
        <v>262</v>
      </c>
      <c r="L35" s="22" t="s">
        <v>192</v>
      </c>
      <c r="M35" s="22"/>
      <c r="N35" s="26">
        <v>501</v>
      </c>
      <c r="O35" s="27">
        <v>501</v>
      </c>
      <c r="P35" s="28" t="s">
        <v>255</v>
      </c>
      <c r="Q35" s="29">
        <v>1810179.9820600699</v>
      </c>
      <c r="R35" s="29">
        <v>358434.78260869603</v>
      </c>
      <c r="S35" s="30">
        <v>2169000</v>
      </c>
      <c r="T35" s="31">
        <f t="shared" si="0"/>
        <v>1810179.9820600699</v>
      </c>
      <c r="U35" s="32">
        <v>465965.21739130485</v>
      </c>
      <c r="V35" s="32">
        <f t="shared" si="1"/>
        <v>2276145.1994513748</v>
      </c>
      <c r="W35" s="39">
        <v>2276100</v>
      </c>
      <c r="X35" s="34"/>
      <c r="Y35" s="34"/>
      <c r="Z35" s="34">
        <v>2276100</v>
      </c>
      <c r="AA35" s="34"/>
      <c r="AB35" s="34"/>
      <c r="AC35" s="34">
        <v>2276100</v>
      </c>
      <c r="AD35" s="34"/>
      <c r="AE35" s="35"/>
      <c r="AF35" s="35">
        <v>2276100</v>
      </c>
      <c r="AG35" s="35"/>
      <c r="AH35" s="35"/>
      <c r="AI35" s="35"/>
      <c r="AJ35" s="35"/>
      <c r="AK35" s="35">
        <f>VLOOKUP(B35,'[3]175'!C$8:D$766,2,0)</f>
        <v>2276100</v>
      </c>
      <c r="AL35" s="35">
        <f>VLOOKUP(B35,'[3]gấy tê huế 2'!C$8:V$727,20,0)</f>
        <v>2276100</v>
      </c>
      <c r="AM35" s="40" t="s">
        <v>256</v>
      </c>
      <c r="AN35" s="7">
        <f t="shared" si="2"/>
        <v>3</v>
      </c>
      <c r="AO35" s="2" t="s">
        <v>256</v>
      </c>
      <c r="AP35" s="2" t="s">
        <v>256</v>
      </c>
      <c r="AQ35" s="3"/>
    </row>
    <row r="36" spans="1:43" s="7" customFormat="1" ht="67.150000000000006" customHeight="1" x14ac:dyDescent="0.25">
      <c r="A36" s="22" t="s">
        <v>263</v>
      </c>
      <c r="B36" s="22" t="s">
        <v>264</v>
      </c>
      <c r="C36" s="23" t="s">
        <v>265</v>
      </c>
      <c r="D36" s="23" t="s">
        <v>266</v>
      </c>
      <c r="E36" s="23" t="s">
        <v>41</v>
      </c>
      <c r="F36" s="38" t="s">
        <v>267</v>
      </c>
      <c r="G36" s="22" t="s">
        <v>268</v>
      </c>
      <c r="H36" s="25" t="s">
        <v>269</v>
      </c>
      <c r="I36" s="23" t="s">
        <v>269</v>
      </c>
      <c r="J36" s="15" t="s">
        <v>269</v>
      </c>
      <c r="K36" s="22" t="s">
        <v>269</v>
      </c>
      <c r="L36" s="22" t="s">
        <v>45</v>
      </c>
      <c r="M36" s="22"/>
      <c r="N36" s="26">
        <v>474</v>
      </c>
      <c r="O36" s="27">
        <v>474</v>
      </c>
      <c r="P36" s="28" t="s">
        <v>270</v>
      </c>
      <c r="Q36" s="29">
        <v>1669209.5005474901</v>
      </c>
      <c r="R36" s="29">
        <v>536869.56521739101</v>
      </c>
      <c r="S36" s="30">
        <v>2206000</v>
      </c>
      <c r="T36" s="31">
        <f t="shared" si="0"/>
        <v>1669209.5005474901</v>
      </c>
      <c r="U36" s="32">
        <v>697930.43478260841</v>
      </c>
      <c r="V36" s="32">
        <f t="shared" si="1"/>
        <v>2367139.9353300985</v>
      </c>
      <c r="W36" s="39">
        <v>2367100</v>
      </c>
      <c r="X36" s="34"/>
      <c r="Y36" s="34"/>
      <c r="Z36" s="34">
        <v>2367100</v>
      </c>
      <c r="AA36" s="34"/>
      <c r="AB36" s="34"/>
      <c r="AC36" s="34">
        <v>2367100</v>
      </c>
      <c r="AD36" s="34"/>
      <c r="AE36" s="35"/>
      <c r="AF36" s="35"/>
      <c r="AG36" s="35"/>
      <c r="AH36" s="35"/>
      <c r="AI36" s="35"/>
      <c r="AJ36" s="35"/>
      <c r="AK36" s="35">
        <f>VLOOKUP(B36,'[3]175'!C$8:D$766,2,0)</f>
        <v>2367100</v>
      </c>
      <c r="AL36" s="35">
        <f>VLOOKUP(B36,'[3]gấy tê huế 2'!C$8:V$727,20,0)</f>
        <v>2367100</v>
      </c>
      <c r="AM36" s="40" t="s">
        <v>271</v>
      </c>
      <c r="AN36" s="7">
        <f t="shared" si="2"/>
        <v>2</v>
      </c>
      <c r="AO36" s="2" t="s">
        <v>271</v>
      </c>
      <c r="AP36" s="2" t="s">
        <v>271</v>
      </c>
      <c r="AQ36" s="3"/>
    </row>
    <row r="37" spans="1:43" s="7" customFormat="1" ht="50.45" customHeight="1" x14ac:dyDescent="0.25">
      <c r="A37" s="22" t="s">
        <v>272</v>
      </c>
      <c r="B37" s="22" t="s">
        <v>273</v>
      </c>
      <c r="C37" s="23" t="s">
        <v>274</v>
      </c>
      <c r="D37" s="23" t="s">
        <v>275</v>
      </c>
      <c r="E37" s="23" t="s">
        <v>41</v>
      </c>
      <c r="F37" s="38" t="s">
        <v>276</v>
      </c>
      <c r="G37" s="22" t="s">
        <v>277</v>
      </c>
      <c r="H37" s="25" t="s">
        <v>278</v>
      </c>
      <c r="I37" s="23" t="s">
        <v>278</v>
      </c>
      <c r="J37" s="15" t="s">
        <v>278</v>
      </c>
      <c r="K37" s="22" t="s">
        <v>278</v>
      </c>
      <c r="L37" s="22" t="s">
        <v>55</v>
      </c>
      <c r="M37" s="22" t="s">
        <v>69</v>
      </c>
      <c r="N37" s="26">
        <v>425</v>
      </c>
      <c r="O37" s="27">
        <v>425</v>
      </c>
      <c r="P37" s="28" t="s">
        <v>279</v>
      </c>
      <c r="Q37" s="29">
        <v>2282276.9466298302</v>
      </c>
      <c r="R37" s="29">
        <v>997043.47826086998</v>
      </c>
      <c r="S37" s="30">
        <v>3279000</v>
      </c>
      <c r="T37" s="31">
        <f t="shared" si="0"/>
        <v>2282276.9466298302</v>
      </c>
      <c r="U37" s="32">
        <v>1296156.5217391308</v>
      </c>
      <c r="V37" s="32">
        <f t="shared" si="1"/>
        <v>3578433.468368961</v>
      </c>
      <c r="W37" s="39">
        <v>3578400</v>
      </c>
      <c r="X37" s="34"/>
      <c r="Y37" s="34"/>
      <c r="Z37" s="34">
        <v>3578400</v>
      </c>
      <c r="AA37" s="34"/>
      <c r="AB37" s="34"/>
      <c r="AC37" s="34">
        <v>3578400</v>
      </c>
      <c r="AD37" s="34"/>
      <c r="AE37" s="35"/>
      <c r="AF37" s="35"/>
      <c r="AG37" s="35"/>
      <c r="AH37" s="35"/>
      <c r="AI37" s="35"/>
      <c r="AJ37" s="35"/>
      <c r="AK37" s="35">
        <f>VLOOKUP(B37,'[3]175'!C$8:D$766,2,0)</f>
        <v>3578400</v>
      </c>
      <c r="AL37" s="35">
        <f>VLOOKUP(B37,'[3]gấy tê huế 2'!C$8:V$727,20,0)</f>
        <v>3578400</v>
      </c>
      <c r="AM37" s="40" t="s">
        <v>280</v>
      </c>
      <c r="AN37" s="7">
        <f t="shared" si="2"/>
        <v>2</v>
      </c>
      <c r="AO37" s="2" t="s">
        <v>280</v>
      </c>
      <c r="AP37" s="2" t="s">
        <v>280</v>
      </c>
      <c r="AQ37" s="3"/>
    </row>
    <row r="38" spans="1:43" s="7" customFormat="1" ht="33.6" customHeight="1" x14ac:dyDescent="0.25">
      <c r="A38" s="22" t="s">
        <v>281</v>
      </c>
      <c r="B38" s="22" t="s">
        <v>282</v>
      </c>
      <c r="C38" s="23" t="s">
        <v>283</v>
      </c>
      <c r="D38" s="23" t="s">
        <v>284</v>
      </c>
      <c r="E38" s="23" t="s">
        <v>41</v>
      </c>
      <c r="F38" s="38" t="s">
        <v>285</v>
      </c>
      <c r="G38" s="22" t="s">
        <v>286</v>
      </c>
      <c r="H38" s="25" t="s">
        <v>287</v>
      </c>
      <c r="I38" s="23" t="s">
        <v>287</v>
      </c>
      <c r="J38" s="15" t="s">
        <v>287</v>
      </c>
      <c r="K38" s="22" t="s">
        <v>287</v>
      </c>
      <c r="L38" s="22" t="s">
        <v>45</v>
      </c>
      <c r="M38" s="22" t="s">
        <v>69</v>
      </c>
      <c r="N38" s="26">
        <v>433</v>
      </c>
      <c r="O38" s="27">
        <v>433</v>
      </c>
      <c r="P38" s="28" t="s">
        <v>288</v>
      </c>
      <c r="Q38" s="29">
        <v>2705566.7995393099</v>
      </c>
      <c r="R38" s="29">
        <v>1231826.0869565201</v>
      </c>
      <c r="S38" s="30">
        <v>3937000</v>
      </c>
      <c r="T38" s="31">
        <f t="shared" si="0"/>
        <v>2705566.7995393099</v>
      </c>
      <c r="U38" s="32">
        <v>1601373.9130434762</v>
      </c>
      <c r="V38" s="32">
        <f t="shared" si="1"/>
        <v>4306940.7125827856</v>
      </c>
      <c r="W38" s="39">
        <v>4306900</v>
      </c>
      <c r="X38" s="34"/>
      <c r="Y38" s="34"/>
      <c r="Z38" s="34">
        <v>4306900</v>
      </c>
      <c r="AA38" s="34"/>
      <c r="AB38" s="34"/>
      <c r="AC38" s="34">
        <v>4306900</v>
      </c>
      <c r="AD38" s="34"/>
      <c r="AE38" s="35"/>
      <c r="AF38" s="35"/>
      <c r="AG38" s="35"/>
      <c r="AH38" s="35"/>
      <c r="AI38" s="35"/>
      <c r="AJ38" s="35"/>
      <c r="AK38" s="35">
        <f>VLOOKUP(B38,'[3]175'!C$8:D$766,2,0)</f>
        <v>4306900</v>
      </c>
      <c r="AL38" s="35">
        <f>VLOOKUP(B38,'[3]gấy tê huế 2'!C$8:V$727,20,0)</f>
        <v>4306900</v>
      </c>
      <c r="AM38" s="40" t="s">
        <v>71</v>
      </c>
      <c r="AN38" s="7">
        <f t="shared" si="2"/>
        <v>2</v>
      </c>
      <c r="AO38" s="2" t="s">
        <v>71</v>
      </c>
      <c r="AP38" s="2" t="s">
        <v>71</v>
      </c>
      <c r="AQ38" s="3"/>
    </row>
    <row r="39" spans="1:43" s="7" customFormat="1" ht="50.45" customHeight="1" x14ac:dyDescent="0.25">
      <c r="A39" s="22" t="s">
        <v>289</v>
      </c>
      <c r="B39" s="22" t="s">
        <v>290</v>
      </c>
      <c r="C39" s="23" t="s">
        <v>291</v>
      </c>
      <c r="D39" s="23" t="s">
        <v>292</v>
      </c>
      <c r="E39" s="23" t="s">
        <v>41</v>
      </c>
      <c r="F39" s="38" t="s">
        <v>276</v>
      </c>
      <c r="G39" s="22" t="s">
        <v>293</v>
      </c>
      <c r="H39" s="25" t="s">
        <v>294</v>
      </c>
      <c r="I39" s="23" t="s">
        <v>294</v>
      </c>
      <c r="J39" s="15" t="s">
        <v>294</v>
      </c>
      <c r="K39" s="22" t="s">
        <v>294</v>
      </c>
      <c r="L39" s="22" t="s">
        <v>45</v>
      </c>
      <c r="M39" s="22"/>
      <c r="N39" s="26">
        <v>425</v>
      </c>
      <c r="O39" s="27">
        <v>425</v>
      </c>
      <c r="P39" s="28" t="s">
        <v>279</v>
      </c>
      <c r="Q39" s="29">
        <v>2282276.9466298302</v>
      </c>
      <c r="R39" s="29">
        <v>997043.47826086998</v>
      </c>
      <c r="S39" s="30">
        <v>3279000</v>
      </c>
      <c r="T39" s="31">
        <f t="shared" si="0"/>
        <v>2282276.9466298302</v>
      </c>
      <c r="U39" s="32">
        <v>1296156.5217391308</v>
      </c>
      <c r="V39" s="32">
        <f t="shared" si="1"/>
        <v>3578433.468368961</v>
      </c>
      <c r="W39" s="39">
        <v>3578400</v>
      </c>
      <c r="X39" s="34"/>
      <c r="Y39" s="34"/>
      <c r="Z39" s="34">
        <v>3578400</v>
      </c>
      <c r="AA39" s="34"/>
      <c r="AB39" s="34"/>
      <c r="AC39" s="34">
        <v>3578400</v>
      </c>
      <c r="AD39" s="34"/>
      <c r="AE39" s="35"/>
      <c r="AF39" s="35"/>
      <c r="AG39" s="35"/>
      <c r="AH39" s="35"/>
      <c r="AI39" s="35"/>
      <c r="AJ39" s="35"/>
      <c r="AK39" s="35">
        <f>VLOOKUP(B39,'[3]175'!C$8:D$766,2,0)</f>
        <v>3578400</v>
      </c>
      <c r="AL39" s="35">
        <f>VLOOKUP(B39,'[3]gấy tê huế 2'!C$8:V$727,20,0)</f>
        <v>3578400</v>
      </c>
      <c r="AM39" s="40" t="s">
        <v>280</v>
      </c>
      <c r="AN39" s="7">
        <f t="shared" si="2"/>
        <v>2</v>
      </c>
      <c r="AO39" s="2" t="s">
        <v>280</v>
      </c>
      <c r="AP39" s="2" t="s">
        <v>280</v>
      </c>
      <c r="AQ39" s="3"/>
    </row>
    <row r="40" spans="1:43" s="7" customFormat="1" ht="50.45" customHeight="1" x14ac:dyDescent="0.25">
      <c r="A40" s="22" t="s">
        <v>295</v>
      </c>
      <c r="B40" s="22" t="s">
        <v>296</v>
      </c>
      <c r="C40" s="23" t="s">
        <v>297</v>
      </c>
      <c r="D40" s="23" t="s">
        <v>298</v>
      </c>
      <c r="E40" s="23" t="s">
        <v>41</v>
      </c>
      <c r="F40" s="38" t="s">
        <v>276</v>
      </c>
      <c r="G40" s="22" t="s">
        <v>299</v>
      </c>
      <c r="H40" s="25" t="s">
        <v>300</v>
      </c>
      <c r="I40" s="23" t="s">
        <v>300</v>
      </c>
      <c r="J40" s="15" t="s">
        <v>300</v>
      </c>
      <c r="K40" s="22" t="s">
        <v>300</v>
      </c>
      <c r="L40" s="22" t="s">
        <v>45</v>
      </c>
      <c r="M40" s="22" t="s">
        <v>69</v>
      </c>
      <c r="N40" s="26">
        <v>425</v>
      </c>
      <c r="O40" s="27">
        <v>425</v>
      </c>
      <c r="P40" s="28" t="s">
        <v>279</v>
      </c>
      <c r="Q40" s="29">
        <v>2282276.9466298302</v>
      </c>
      <c r="R40" s="29">
        <v>997043.47826086998</v>
      </c>
      <c r="S40" s="30">
        <v>3279000</v>
      </c>
      <c r="T40" s="31">
        <f t="shared" si="0"/>
        <v>2282276.9466298302</v>
      </c>
      <c r="U40" s="32">
        <v>1296156.5217391308</v>
      </c>
      <c r="V40" s="32">
        <f t="shared" si="1"/>
        <v>3578433.468368961</v>
      </c>
      <c r="W40" s="39">
        <v>3578400</v>
      </c>
      <c r="X40" s="34"/>
      <c r="Y40" s="34"/>
      <c r="Z40" s="34">
        <v>3578400</v>
      </c>
      <c r="AA40" s="34"/>
      <c r="AB40" s="34"/>
      <c r="AC40" s="34">
        <v>3578400</v>
      </c>
      <c r="AD40" s="34"/>
      <c r="AE40" s="35"/>
      <c r="AF40" s="35"/>
      <c r="AG40" s="35"/>
      <c r="AH40" s="35"/>
      <c r="AI40" s="35"/>
      <c r="AJ40" s="35"/>
      <c r="AK40" s="35">
        <f>VLOOKUP(B40,'[3]175'!C$8:D$766,2,0)</f>
        <v>3578400</v>
      </c>
      <c r="AL40" s="35">
        <f>VLOOKUP(B40,'[3]gấy tê huế 2'!C$8:V$727,20,0)</f>
        <v>3578400</v>
      </c>
      <c r="AM40" s="40" t="s">
        <v>280</v>
      </c>
      <c r="AN40" s="7">
        <f t="shared" si="2"/>
        <v>2</v>
      </c>
      <c r="AO40" s="2" t="s">
        <v>280</v>
      </c>
      <c r="AP40" s="2" t="s">
        <v>280</v>
      </c>
      <c r="AQ40" s="3"/>
    </row>
    <row r="41" spans="1:43" s="7" customFormat="1" ht="30" x14ac:dyDescent="0.25">
      <c r="A41" s="22" t="s">
        <v>301</v>
      </c>
      <c r="B41" s="22" t="s">
        <v>302</v>
      </c>
      <c r="C41" s="23" t="s">
        <v>303</v>
      </c>
      <c r="D41" s="23" t="s">
        <v>304</v>
      </c>
      <c r="E41" s="23" t="s">
        <v>41</v>
      </c>
      <c r="F41" s="38" t="s">
        <v>276</v>
      </c>
      <c r="G41" s="22" t="s">
        <v>305</v>
      </c>
      <c r="H41" s="25" t="s">
        <v>306</v>
      </c>
      <c r="I41" s="23" t="s">
        <v>306</v>
      </c>
      <c r="J41" s="15" t="s">
        <v>306</v>
      </c>
      <c r="K41" s="22" t="s">
        <v>306</v>
      </c>
      <c r="L41" s="22" t="s">
        <v>45</v>
      </c>
      <c r="M41" s="22" t="s">
        <v>69</v>
      </c>
      <c r="N41" s="26">
        <v>425</v>
      </c>
      <c r="O41" s="27">
        <v>425</v>
      </c>
      <c r="P41" s="28" t="s">
        <v>279</v>
      </c>
      <c r="Q41" s="29">
        <v>2282276.9466298302</v>
      </c>
      <c r="R41" s="29">
        <v>997043.47826086998</v>
      </c>
      <c r="S41" s="30">
        <v>3279000</v>
      </c>
      <c r="T41" s="31">
        <f t="shared" si="0"/>
        <v>2282276.9466298302</v>
      </c>
      <c r="U41" s="32">
        <v>1296156.5217391308</v>
      </c>
      <c r="V41" s="32">
        <f t="shared" si="1"/>
        <v>3578433.468368961</v>
      </c>
      <c r="W41" s="39">
        <v>3578400</v>
      </c>
      <c r="X41" s="34"/>
      <c r="Y41" s="34"/>
      <c r="Z41" s="34">
        <v>3578400</v>
      </c>
      <c r="AA41" s="34"/>
      <c r="AB41" s="34"/>
      <c r="AC41" s="34">
        <v>3578400</v>
      </c>
      <c r="AD41" s="34"/>
      <c r="AE41" s="35">
        <v>3578400</v>
      </c>
      <c r="AF41" s="35"/>
      <c r="AG41" s="35"/>
      <c r="AH41" s="35"/>
      <c r="AI41" s="35"/>
      <c r="AJ41" s="35"/>
      <c r="AK41" s="35">
        <f>VLOOKUP(B41,'[3]175'!C$8:D$766,2,0)</f>
        <v>3578400</v>
      </c>
      <c r="AL41" s="35">
        <f>VLOOKUP(B41,'[3]gấy tê huế 2'!C$8:V$727,20,0)</f>
        <v>3578400</v>
      </c>
      <c r="AM41" s="40" t="s">
        <v>280</v>
      </c>
      <c r="AN41" s="7">
        <f t="shared" si="2"/>
        <v>3</v>
      </c>
      <c r="AO41" s="2" t="s">
        <v>280</v>
      </c>
      <c r="AP41" s="2" t="s">
        <v>280</v>
      </c>
      <c r="AQ41" s="3"/>
    </row>
    <row r="42" spans="1:43" s="7" customFormat="1" ht="30" x14ac:dyDescent="0.25">
      <c r="A42" s="22" t="s">
        <v>307</v>
      </c>
      <c r="B42" s="22" t="s">
        <v>308</v>
      </c>
      <c r="C42" s="23" t="s">
        <v>309</v>
      </c>
      <c r="D42" s="23" t="s">
        <v>310</v>
      </c>
      <c r="E42" s="23" t="s">
        <v>41</v>
      </c>
      <c r="F42" s="38" t="s">
        <v>311</v>
      </c>
      <c r="G42" s="22" t="s">
        <v>312</v>
      </c>
      <c r="H42" s="25" t="s">
        <v>313</v>
      </c>
      <c r="I42" s="23" t="s">
        <v>313</v>
      </c>
      <c r="J42" s="15" t="s">
        <v>313</v>
      </c>
      <c r="K42" s="22" t="s">
        <v>313</v>
      </c>
      <c r="L42" s="22" t="s">
        <v>45</v>
      </c>
      <c r="M42" s="22"/>
      <c r="N42" s="26">
        <v>434</v>
      </c>
      <c r="O42" s="27">
        <v>434</v>
      </c>
      <c r="P42" s="28" t="s">
        <v>314</v>
      </c>
      <c r="Q42" s="29">
        <v>2790971.9078685199</v>
      </c>
      <c r="R42" s="29">
        <v>1494782.60869565</v>
      </c>
      <c r="S42" s="30">
        <v>4286000</v>
      </c>
      <c r="T42" s="31">
        <f t="shared" si="0"/>
        <v>2790971.9078685199</v>
      </c>
      <c r="U42" s="32">
        <v>1943217.3913043449</v>
      </c>
      <c r="V42" s="32">
        <f t="shared" si="1"/>
        <v>4734189.2991728652</v>
      </c>
      <c r="W42" s="39">
        <v>4734100</v>
      </c>
      <c r="X42" s="34"/>
      <c r="Y42" s="34"/>
      <c r="Z42" s="34">
        <v>4734100</v>
      </c>
      <c r="AA42" s="34"/>
      <c r="AB42" s="34"/>
      <c r="AC42" s="34">
        <v>4734100</v>
      </c>
      <c r="AD42" s="34"/>
      <c r="AE42" s="35">
        <v>4734100</v>
      </c>
      <c r="AF42" s="35"/>
      <c r="AG42" s="35"/>
      <c r="AH42" s="35"/>
      <c r="AI42" s="35"/>
      <c r="AJ42" s="35"/>
      <c r="AK42" s="35">
        <f>VLOOKUP(B42,'[3]175'!C$8:D$766,2,0)</f>
        <v>4734100</v>
      </c>
      <c r="AL42" s="35">
        <f>VLOOKUP(B42,'[3]gấy tê huế 2'!C$8:V$727,20,0)</f>
        <v>4734100</v>
      </c>
      <c r="AM42" s="40" t="s">
        <v>315</v>
      </c>
      <c r="AN42" s="7">
        <f t="shared" si="2"/>
        <v>3</v>
      </c>
      <c r="AO42" s="2" t="s">
        <v>315</v>
      </c>
      <c r="AP42" s="2" t="s">
        <v>315</v>
      </c>
      <c r="AQ42" s="3"/>
    </row>
    <row r="43" spans="1:43" s="7" customFormat="1" ht="50.45" customHeight="1" x14ac:dyDescent="0.25">
      <c r="A43" s="22" t="s">
        <v>316</v>
      </c>
      <c r="B43" s="22" t="s">
        <v>317</v>
      </c>
      <c r="C43" s="23" t="s">
        <v>318</v>
      </c>
      <c r="D43" s="23" t="s">
        <v>319</v>
      </c>
      <c r="E43" s="23" t="s">
        <v>41</v>
      </c>
      <c r="F43" s="38" t="s">
        <v>320</v>
      </c>
      <c r="G43" s="22" t="s">
        <v>321</v>
      </c>
      <c r="H43" s="25" t="s">
        <v>322</v>
      </c>
      <c r="I43" s="23" t="s">
        <v>322</v>
      </c>
      <c r="J43" s="15" t="s">
        <v>322</v>
      </c>
      <c r="K43" s="22" t="s">
        <v>322</v>
      </c>
      <c r="L43" s="22" t="s">
        <v>55</v>
      </c>
      <c r="M43" s="22" t="s">
        <v>161</v>
      </c>
      <c r="N43" s="26">
        <v>608</v>
      </c>
      <c r="O43" s="27">
        <v>608</v>
      </c>
      <c r="P43" s="28" t="s">
        <v>322</v>
      </c>
      <c r="Q43" s="29">
        <v>3995593.0672245501</v>
      </c>
      <c r="R43" s="29">
        <v>1490086.95652174</v>
      </c>
      <c r="S43" s="30">
        <v>5486000</v>
      </c>
      <c r="T43" s="31">
        <f t="shared" si="0"/>
        <v>3995593.0672245501</v>
      </c>
      <c r="U43" s="32">
        <v>1937113.0434782619</v>
      </c>
      <c r="V43" s="32">
        <f t="shared" si="1"/>
        <v>5932706.1107028117</v>
      </c>
      <c r="W43" s="39">
        <v>5932700</v>
      </c>
      <c r="X43" s="34"/>
      <c r="Y43" s="34"/>
      <c r="Z43" s="34"/>
      <c r="AA43" s="34"/>
      <c r="AB43" s="34"/>
      <c r="AC43" s="34">
        <v>5932700</v>
      </c>
      <c r="AD43" s="34"/>
      <c r="AE43" s="35"/>
      <c r="AF43" s="35"/>
      <c r="AG43" s="35"/>
      <c r="AH43" s="35"/>
      <c r="AI43" s="35"/>
      <c r="AJ43" s="35"/>
      <c r="AK43" s="35">
        <f>VLOOKUP(B43,'[3]175'!C$8:D$766,2,0)</f>
        <v>5932700</v>
      </c>
      <c r="AL43" s="35">
        <f>VLOOKUP(B43,'[3]gấy tê huế 2'!C$8:V$727,20,0)</f>
        <v>5932700</v>
      </c>
      <c r="AM43" s="40" t="s">
        <v>71</v>
      </c>
      <c r="AN43" s="7">
        <f t="shared" si="2"/>
        <v>1</v>
      </c>
      <c r="AO43" s="2" t="s">
        <v>71</v>
      </c>
      <c r="AP43" s="2" t="s">
        <v>71</v>
      </c>
      <c r="AQ43" s="3"/>
    </row>
    <row r="44" spans="1:43" s="7" customFormat="1" ht="50.45" customHeight="1" x14ac:dyDescent="0.25">
      <c r="A44" s="22" t="s">
        <v>323</v>
      </c>
      <c r="B44" s="22" t="s">
        <v>324</v>
      </c>
      <c r="C44" s="23" t="s">
        <v>325</v>
      </c>
      <c r="D44" s="23" t="s">
        <v>326</v>
      </c>
      <c r="E44" s="23" t="s">
        <v>41</v>
      </c>
      <c r="F44" s="38" t="s">
        <v>327</v>
      </c>
      <c r="G44" s="22" t="s">
        <v>328</v>
      </c>
      <c r="H44" s="25" t="s">
        <v>329</v>
      </c>
      <c r="I44" s="23" t="s">
        <v>329</v>
      </c>
      <c r="J44" s="15" t="s">
        <v>329</v>
      </c>
      <c r="K44" s="22" t="s">
        <v>329</v>
      </c>
      <c r="L44" s="22" t="s">
        <v>55</v>
      </c>
      <c r="M44" s="22" t="s">
        <v>69</v>
      </c>
      <c r="N44" s="26">
        <v>671</v>
      </c>
      <c r="O44" s="27">
        <v>671</v>
      </c>
      <c r="P44" s="28" t="s">
        <v>330</v>
      </c>
      <c r="Q44" s="29">
        <v>4010163.50663401</v>
      </c>
      <c r="R44" s="29">
        <v>1494782.60869565</v>
      </c>
      <c r="S44" s="30">
        <v>5505000</v>
      </c>
      <c r="T44" s="31">
        <f t="shared" si="0"/>
        <v>4010163.50663401</v>
      </c>
      <c r="U44" s="32">
        <v>1943217.3913043449</v>
      </c>
      <c r="V44" s="32">
        <f t="shared" si="1"/>
        <v>5953380.8979383549</v>
      </c>
      <c r="W44" s="39">
        <v>5953300</v>
      </c>
      <c r="X44" s="34"/>
      <c r="Y44" s="34"/>
      <c r="Z44" s="34"/>
      <c r="AA44" s="34"/>
      <c r="AB44" s="34"/>
      <c r="AC44" s="34">
        <v>5953300</v>
      </c>
      <c r="AD44" s="34"/>
      <c r="AE44" s="35"/>
      <c r="AF44" s="35"/>
      <c r="AG44" s="35"/>
      <c r="AH44" s="35"/>
      <c r="AI44" s="35"/>
      <c r="AJ44" s="35"/>
      <c r="AK44" s="35">
        <f>VLOOKUP(B44,'[3]175'!C$8:D$766,2,0)</f>
        <v>5953300</v>
      </c>
      <c r="AL44" s="35">
        <f>VLOOKUP(B44,'[3]gấy tê huế 2'!C$8:V$727,20,0)</f>
        <v>5953300</v>
      </c>
      <c r="AM44" s="40" t="s">
        <v>71</v>
      </c>
      <c r="AN44" s="7">
        <f t="shared" si="2"/>
        <v>1</v>
      </c>
      <c r="AO44" s="2" t="s">
        <v>71</v>
      </c>
      <c r="AP44" s="2" t="s">
        <v>71</v>
      </c>
      <c r="AQ44" s="3"/>
    </row>
    <row r="45" spans="1:43" s="7" customFormat="1" ht="33.6" customHeight="1" x14ac:dyDescent="0.25">
      <c r="A45" s="22" t="s">
        <v>331</v>
      </c>
      <c r="B45" s="22" t="s">
        <v>332</v>
      </c>
      <c r="C45" s="23" t="s">
        <v>333</v>
      </c>
      <c r="D45" s="23" t="s">
        <v>334</v>
      </c>
      <c r="E45" s="23" t="s">
        <v>41</v>
      </c>
      <c r="F45" s="38" t="s">
        <v>335</v>
      </c>
      <c r="G45" s="22" t="s">
        <v>336</v>
      </c>
      <c r="H45" s="25" t="s">
        <v>337</v>
      </c>
      <c r="I45" s="23" t="s">
        <v>337</v>
      </c>
      <c r="J45" s="15" t="s">
        <v>337</v>
      </c>
      <c r="K45" s="22" t="s">
        <v>337</v>
      </c>
      <c r="L45" s="22" t="s">
        <v>55</v>
      </c>
      <c r="M45" s="22" t="s">
        <v>69</v>
      </c>
      <c r="N45" s="26">
        <v>713</v>
      </c>
      <c r="O45" s="27">
        <v>713</v>
      </c>
      <c r="P45" s="28" t="s">
        <v>337</v>
      </c>
      <c r="Q45" s="29">
        <v>2657431.9531826298</v>
      </c>
      <c r="R45" s="29">
        <v>777913.04347826098</v>
      </c>
      <c r="S45" s="30">
        <v>3435000</v>
      </c>
      <c r="T45" s="31">
        <f t="shared" si="0"/>
        <v>2657431.9531826298</v>
      </c>
      <c r="U45" s="32">
        <v>1011286.9565217393</v>
      </c>
      <c r="V45" s="32">
        <f t="shared" si="1"/>
        <v>3668718.909704369</v>
      </c>
      <c r="W45" s="39">
        <v>3668700</v>
      </c>
      <c r="X45" s="34"/>
      <c r="Y45" s="34"/>
      <c r="Z45" s="34"/>
      <c r="AA45" s="34"/>
      <c r="AB45" s="34"/>
      <c r="AC45" s="34">
        <v>3668700</v>
      </c>
      <c r="AD45" s="34"/>
      <c r="AE45" s="35"/>
      <c r="AF45" s="35"/>
      <c r="AG45" s="35"/>
      <c r="AH45" s="35"/>
      <c r="AI45" s="35"/>
      <c r="AJ45" s="35"/>
      <c r="AK45" s="35">
        <f>VLOOKUP(B45,'[3]175'!C$8:D$766,2,0)</f>
        <v>3668700</v>
      </c>
      <c r="AL45" s="35">
        <f>VLOOKUP(B45,'[3]gấy tê huế 2'!C$8:V$727,20,0)</f>
        <v>3668700</v>
      </c>
      <c r="AM45" s="40" t="s">
        <v>71</v>
      </c>
      <c r="AN45" s="7">
        <f t="shared" si="2"/>
        <v>1</v>
      </c>
      <c r="AO45" s="2" t="s">
        <v>71</v>
      </c>
      <c r="AP45" s="2" t="s">
        <v>71</v>
      </c>
      <c r="AQ45" s="3"/>
    </row>
    <row r="46" spans="1:43" s="7" customFormat="1" ht="33.6" customHeight="1" x14ac:dyDescent="0.25">
      <c r="A46" s="22" t="s">
        <v>338</v>
      </c>
      <c r="B46" s="22" t="s">
        <v>339</v>
      </c>
      <c r="C46" s="23" t="s">
        <v>340</v>
      </c>
      <c r="D46" s="23" t="s">
        <v>341</v>
      </c>
      <c r="E46" s="23" t="s">
        <v>41</v>
      </c>
      <c r="F46" s="38" t="s">
        <v>122</v>
      </c>
      <c r="G46" s="22" t="s">
        <v>342</v>
      </c>
      <c r="H46" s="25" t="s">
        <v>343</v>
      </c>
      <c r="I46" s="23" t="s">
        <v>343</v>
      </c>
      <c r="J46" s="15" t="s">
        <v>343</v>
      </c>
      <c r="K46" s="22" t="s">
        <v>343</v>
      </c>
      <c r="L46" s="22" t="s">
        <v>45</v>
      </c>
      <c r="M46" s="22" t="s">
        <v>69</v>
      </c>
      <c r="N46" s="26">
        <v>691</v>
      </c>
      <c r="O46" s="27">
        <v>691</v>
      </c>
      <c r="P46" s="28" t="s">
        <v>125</v>
      </c>
      <c r="Q46" s="29">
        <v>2348161.8447894999</v>
      </c>
      <c r="R46" s="29">
        <v>914086.95652173902</v>
      </c>
      <c r="S46" s="30">
        <v>3262000</v>
      </c>
      <c r="T46" s="31">
        <f t="shared" si="0"/>
        <v>2348161.8447894999</v>
      </c>
      <c r="U46" s="32">
        <v>1188313.0434782607</v>
      </c>
      <c r="V46" s="32">
        <f t="shared" si="1"/>
        <v>3536474.8882677606</v>
      </c>
      <c r="W46" s="39">
        <v>3536400</v>
      </c>
      <c r="X46" s="34"/>
      <c r="Y46" s="34"/>
      <c r="Z46" s="34"/>
      <c r="AA46" s="34"/>
      <c r="AB46" s="34"/>
      <c r="AC46" s="34">
        <v>3536400</v>
      </c>
      <c r="AD46" s="34"/>
      <c r="AE46" s="35"/>
      <c r="AF46" s="35"/>
      <c r="AG46" s="35"/>
      <c r="AH46" s="35"/>
      <c r="AI46" s="35"/>
      <c r="AJ46" s="35"/>
      <c r="AK46" s="35">
        <f>VLOOKUP(B46,'[3]175'!C$8:D$766,2,0)</f>
        <v>3536400</v>
      </c>
      <c r="AL46" s="35">
        <f>VLOOKUP(B46,'[3]gấy tê huế 2'!C$8:V$727,20,0)</f>
        <v>3536400</v>
      </c>
      <c r="AM46" s="40" t="s">
        <v>71</v>
      </c>
      <c r="AN46" s="7">
        <f t="shared" si="2"/>
        <v>1</v>
      </c>
      <c r="AO46" s="2" t="s">
        <v>71</v>
      </c>
      <c r="AP46" s="2" t="s">
        <v>71</v>
      </c>
      <c r="AQ46" s="3"/>
    </row>
    <row r="47" spans="1:43" s="7" customFormat="1" ht="30" x14ac:dyDescent="0.25">
      <c r="A47" s="22" t="s">
        <v>344</v>
      </c>
      <c r="B47" s="22" t="s">
        <v>345</v>
      </c>
      <c r="C47" s="23" t="s">
        <v>346</v>
      </c>
      <c r="D47" s="23" t="s">
        <v>347</v>
      </c>
      <c r="E47" s="23" t="s">
        <v>41</v>
      </c>
      <c r="F47" s="38" t="s">
        <v>106</v>
      </c>
      <c r="G47" s="22" t="s">
        <v>348</v>
      </c>
      <c r="H47" s="25" t="s">
        <v>108</v>
      </c>
      <c r="I47" s="23" t="s">
        <v>108</v>
      </c>
      <c r="J47" s="15" t="s">
        <v>108</v>
      </c>
      <c r="K47" s="22" t="s">
        <v>108</v>
      </c>
      <c r="L47" s="22" t="s">
        <v>45</v>
      </c>
      <c r="M47" s="22" t="s">
        <v>69</v>
      </c>
      <c r="N47" s="26">
        <v>637</v>
      </c>
      <c r="O47" s="27">
        <v>637</v>
      </c>
      <c r="P47" s="28" t="s">
        <v>109</v>
      </c>
      <c r="Q47" s="29">
        <v>1554354.286871</v>
      </c>
      <c r="R47" s="29">
        <v>577565.21739130397</v>
      </c>
      <c r="S47" s="30">
        <v>2132000</v>
      </c>
      <c r="T47" s="31">
        <f t="shared" si="0"/>
        <v>1554354.286871</v>
      </c>
      <c r="U47" s="32">
        <v>750834.7826086951</v>
      </c>
      <c r="V47" s="32">
        <f t="shared" si="1"/>
        <v>2305189.0694796951</v>
      </c>
      <c r="W47" s="39">
        <v>2305100</v>
      </c>
      <c r="X47" s="34"/>
      <c r="Y47" s="34"/>
      <c r="Z47" s="34"/>
      <c r="AA47" s="34"/>
      <c r="AB47" s="34"/>
      <c r="AC47" s="34">
        <v>2305100</v>
      </c>
      <c r="AD47" s="34"/>
      <c r="AE47" s="35">
        <v>2305100</v>
      </c>
      <c r="AF47" s="35"/>
      <c r="AG47" s="35"/>
      <c r="AH47" s="35"/>
      <c r="AI47" s="35"/>
      <c r="AJ47" s="35"/>
      <c r="AK47" s="35">
        <f>VLOOKUP(B47,'[3]175'!C$8:D$766,2,0)</f>
        <v>2305100</v>
      </c>
      <c r="AL47" s="35">
        <f>VLOOKUP(B47,'[3]gấy tê huế 2'!C$8:V$727,20,0)</f>
        <v>2305100</v>
      </c>
      <c r="AM47" s="40" t="s">
        <v>71</v>
      </c>
      <c r="AN47" s="7">
        <f t="shared" si="2"/>
        <v>2</v>
      </c>
      <c r="AO47" s="2" t="s">
        <v>71</v>
      </c>
      <c r="AP47" s="2" t="s">
        <v>71</v>
      </c>
      <c r="AQ47" s="3"/>
    </row>
    <row r="48" spans="1:43" s="7" customFormat="1" ht="39.4" customHeight="1" x14ac:dyDescent="0.25">
      <c r="A48" s="22" t="s">
        <v>349</v>
      </c>
      <c r="B48" s="22" t="s">
        <v>350</v>
      </c>
      <c r="C48" s="23" t="s">
        <v>351</v>
      </c>
      <c r="D48" s="23" t="s">
        <v>352</v>
      </c>
      <c r="E48" s="23" t="s">
        <v>41</v>
      </c>
      <c r="F48" s="38" t="s">
        <v>327</v>
      </c>
      <c r="G48" s="22" t="s">
        <v>353</v>
      </c>
      <c r="H48" s="25" t="s">
        <v>354</v>
      </c>
      <c r="I48" s="23" t="s">
        <v>354</v>
      </c>
      <c r="J48" s="15" t="s">
        <v>354</v>
      </c>
      <c r="K48" s="22" t="s">
        <v>354</v>
      </c>
      <c r="L48" s="22" t="s">
        <v>45</v>
      </c>
      <c r="M48" s="22" t="s">
        <v>69</v>
      </c>
      <c r="N48" s="26">
        <v>671</v>
      </c>
      <c r="O48" s="27">
        <v>671</v>
      </c>
      <c r="P48" s="28" t="s">
        <v>330</v>
      </c>
      <c r="Q48" s="29">
        <v>4010163.50663401</v>
      </c>
      <c r="R48" s="29">
        <v>1494782.60869565</v>
      </c>
      <c r="S48" s="30">
        <v>5505000</v>
      </c>
      <c r="T48" s="31">
        <f t="shared" si="0"/>
        <v>4010163.50663401</v>
      </c>
      <c r="U48" s="32">
        <v>1943217.3913043449</v>
      </c>
      <c r="V48" s="32">
        <f t="shared" si="1"/>
        <v>5953380.8979383549</v>
      </c>
      <c r="W48" s="39">
        <v>5953300</v>
      </c>
      <c r="X48" s="34"/>
      <c r="Y48" s="34"/>
      <c r="Z48" s="34">
        <v>5953300</v>
      </c>
      <c r="AA48" s="34"/>
      <c r="AB48" s="34"/>
      <c r="AC48" s="34">
        <v>5953300</v>
      </c>
      <c r="AD48" s="34"/>
      <c r="AE48" s="35"/>
      <c r="AF48" s="35"/>
      <c r="AG48" s="35"/>
      <c r="AH48" s="35"/>
      <c r="AI48" s="35"/>
      <c r="AJ48" s="35"/>
      <c r="AK48" s="35">
        <f>VLOOKUP(B48,'[3]175'!C$8:D$766,2,0)</f>
        <v>5953300</v>
      </c>
      <c r="AL48" s="35">
        <f>VLOOKUP(B48,'[3]gấy tê huế 2'!C$8:V$727,20,0)</f>
        <v>5953300</v>
      </c>
      <c r="AM48" s="40" t="s">
        <v>71</v>
      </c>
      <c r="AN48" s="7">
        <f t="shared" si="2"/>
        <v>2</v>
      </c>
      <c r="AO48" s="2" t="s">
        <v>71</v>
      </c>
      <c r="AP48" s="2" t="s">
        <v>71</v>
      </c>
      <c r="AQ48" s="3"/>
    </row>
    <row r="49" spans="1:43" s="7" customFormat="1" ht="30" x14ac:dyDescent="0.25">
      <c r="A49" s="22" t="s">
        <v>355</v>
      </c>
      <c r="B49" s="22" t="s">
        <v>356</v>
      </c>
      <c r="C49" s="23" t="s">
        <v>357</v>
      </c>
      <c r="D49" s="23" t="s">
        <v>358</v>
      </c>
      <c r="E49" s="23" t="s">
        <v>41</v>
      </c>
      <c r="F49" s="38" t="s">
        <v>359</v>
      </c>
      <c r="G49" s="22" t="s">
        <v>360</v>
      </c>
      <c r="H49" s="25" t="s">
        <v>361</v>
      </c>
      <c r="I49" s="23" t="s">
        <v>361</v>
      </c>
      <c r="J49" s="15" t="s">
        <v>361</v>
      </c>
      <c r="K49" s="22" t="s">
        <v>361</v>
      </c>
      <c r="L49" s="22" t="s">
        <v>192</v>
      </c>
      <c r="M49" s="22" t="s">
        <v>92</v>
      </c>
      <c r="N49" s="26">
        <v>693</v>
      </c>
      <c r="O49" s="27">
        <v>693</v>
      </c>
      <c r="P49" s="28" t="s">
        <v>362</v>
      </c>
      <c r="Q49" s="29">
        <v>1898861.5279751399</v>
      </c>
      <c r="R49" s="29">
        <v>579130.43478260899</v>
      </c>
      <c r="S49" s="30">
        <v>2478000</v>
      </c>
      <c r="T49" s="31">
        <f t="shared" si="0"/>
        <v>1898861.5279751399</v>
      </c>
      <c r="U49" s="32">
        <v>752869.56521739159</v>
      </c>
      <c r="V49" s="32">
        <f t="shared" si="1"/>
        <v>2651731.0931925317</v>
      </c>
      <c r="W49" s="39">
        <v>2651700</v>
      </c>
      <c r="X49" s="34"/>
      <c r="Y49" s="34"/>
      <c r="Z49" s="34">
        <v>2651700</v>
      </c>
      <c r="AA49" s="34"/>
      <c r="AB49" s="34"/>
      <c r="AC49" s="34">
        <v>2651700</v>
      </c>
      <c r="AD49" s="34"/>
      <c r="AE49" s="35">
        <v>2651700</v>
      </c>
      <c r="AF49" s="35"/>
      <c r="AG49" s="35"/>
      <c r="AH49" s="35"/>
      <c r="AI49" s="35"/>
      <c r="AJ49" s="35"/>
      <c r="AK49" s="35">
        <f>VLOOKUP(B49,'[3]175'!C$8:D$766,2,0)</f>
        <v>2651700</v>
      </c>
      <c r="AL49" s="35">
        <f>VLOOKUP(B49,'[3]gấy tê huế 2'!C$8:V$727,20,0)</f>
        <v>2651700</v>
      </c>
      <c r="AM49" s="40" t="s">
        <v>71</v>
      </c>
      <c r="AN49" s="7">
        <f t="shared" si="2"/>
        <v>3</v>
      </c>
      <c r="AO49" s="2" t="s">
        <v>71</v>
      </c>
      <c r="AP49" s="2" t="s">
        <v>71</v>
      </c>
      <c r="AQ49" s="3"/>
    </row>
    <row r="50" spans="1:43" s="7" customFormat="1" ht="30" x14ac:dyDescent="0.25">
      <c r="A50" s="22" t="s">
        <v>363</v>
      </c>
      <c r="B50" s="22" t="s">
        <v>364</v>
      </c>
      <c r="C50" s="23" t="s">
        <v>365</v>
      </c>
      <c r="D50" s="23" t="s">
        <v>366</v>
      </c>
      <c r="E50" s="23" t="s">
        <v>41</v>
      </c>
      <c r="F50" s="38" t="s">
        <v>359</v>
      </c>
      <c r="G50" s="22" t="s">
        <v>367</v>
      </c>
      <c r="H50" s="25" t="s">
        <v>368</v>
      </c>
      <c r="I50" s="23" t="s">
        <v>368</v>
      </c>
      <c r="J50" s="15" t="s">
        <v>368</v>
      </c>
      <c r="K50" s="22" t="s">
        <v>368</v>
      </c>
      <c r="L50" s="22" t="s">
        <v>192</v>
      </c>
      <c r="M50" s="22" t="s">
        <v>92</v>
      </c>
      <c r="N50" s="26">
        <v>693</v>
      </c>
      <c r="O50" s="27">
        <v>693</v>
      </c>
      <c r="P50" s="28" t="s">
        <v>362</v>
      </c>
      <c r="Q50" s="29">
        <v>1898861.5279751399</v>
      </c>
      <c r="R50" s="29">
        <v>579130.43478260899</v>
      </c>
      <c r="S50" s="30">
        <v>2478000</v>
      </c>
      <c r="T50" s="31">
        <f t="shared" si="0"/>
        <v>1898861.5279751399</v>
      </c>
      <c r="U50" s="32">
        <v>752869.56521739159</v>
      </c>
      <c r="V50" s="32">
        <f t="shared" si="1"/>
        <v>2651731.0931925317</v>
      </c>
      <c r="W50" s="39">
        <v>2651700</v>
      </c>
      <c r="X50" s="34"/>
      <c r="Y50" s="34"/>
      <c r="Z50" s="34"/>
      <c r="AA50" s="34"/>
      <c r="AB50" s="34"/>
      <c r="AC50" s="34">
        <v>2651700</v>
      </c>
      <c r="AD50" s="34"/>
      <c r="AE50" s="35">
        <v>2651700</v>
      </c>
      <c r="AF50" s="35"/>
      <c r="AG50" s="35"/>
      <c r="AH50" s="35"/>
      <c r="AI50" s="35"/>
      <c r="AJ50" s="35"/>
      <c r="AK50" s="35">
        <f>VLOOKUP(B50,'[3]175'!C$8:D$766,2,0)</f>
        <v>2651700</v>
      </c>
      <c r="AL50" s="35">
        <f>VLOOKUP(B50,'[3]gấy tê huế 2'!C$8:V$727,20,0)</f>
        <v>2651700</v>
      </c>
      <c r="AM50" s="40" t="s">
        <v>71</v>
      </c>
      <c r="AN50" s="7">
        <f t="shared" si="2"/>
        <v>2</v>
      </c>
      <c r="AO50" s="2" t="s">
        <v>71</v>
      </c>
      <c r="AP50" s="2" t="s">
        <v>71</v>
      </c>
      <c r="AQ50" s="3"/>
    </row>
    <row r="51" spans="1:43" s="7" customFormat="1" ht="33.6" customHeight="1" x14ac:dyDescent="0.25">
      <c r="A51" s="22" t="s">
        <v>369</v>
      </c>
      <c r="B51" s="22" t="s">
        <v>370</v>
      </c>
      <c r="C51" s="23" t="s">
        <v>371</v>
      </c>
      <c r="D51" s="23" t="s">
        <v>372</v>
      </c>
      <c r="E51" s="23" t="s">
        <v>41</v>
      </c>
      <c r="F51" s="38" t="s">
        <v>359</v>
      </c>
      <c r="G51" s="22" t="s">
        <v>373</v>
      </c>
      <c r="H51" s="25" t="s">
        <v>374</v>
      </c>
      <c r="I51" s="23" t="s">
        <v>374</v>
      </c>
      <c r="J51" s="15" t="s">
        <v>374</v>
      </c>
      <c r="K51" s="22" t="s">
        <v>374</v>
      </c>
      <c r="L51" s="22" t="s">
        <v>192</v>
      </c>
      <c r="M51" s="22" t="s">
        <v>92</v>
      </c>
      <c r="N51" s="26">
        <v>693</v>
      </c>
      <c r="O51" s="27">
        <v>693</v>
      </c>
      <c r="P51" s="28" t="s">
        <v>362</v>
      </c>
      <c r="Q51" s="29">
        <v>1898861.5279751399</v>
      </c>
      <c r="R51" s="29">
        <v>579130.43478260899</v>
      </c>
      <c r="S51" s="30">
        <v>2478000</v>
      </c>
      <c r="T51" s="31">
        <f t="shared" si="0"/>
        <v>1898861.5279751399</v>
      </c>
      <c r="U51" s="32">
        <v>752869.56521739159</v>
      </c>
      <c r="V51" s="32">
        <f t="shared" si="1"/>
        <v>2651731.0931925317</v>
      </c>
      <c r="W51" s="39">
        <v>2651700</v>
      </c>
      <c r="X51" s="34"/>
      <c r="Y51" s="34"/>
      <c r="Z51" s="34">
        <v>2651700</v>
      </c>
      <c r="AA51" s="34"/>
      <c r="AB51" s="34"/>
      <c r="AC51" s="34">
        <v>2651700</v>
      </c>
      <c r="AD51" s="34"/>
      <c r="AE51" s="35"/>
      <c r="AF51" s="35"/>
      <c r="AG51" s="35"/>
      <c r="AH51" s="35"/>
      <c r="AI51" s="35"/>
      <c r="AJ51" s="35"/>
      <c r="AK51" s="35">
        <f>VLOOKUP(B51,'[3]175'!C$8:D$766,2,0)</f>
        <v>2651700</v>
      </c>
      <c r="AL51" s="35">
        <f>VLOOKUP(B51,'[3]gấy tê huế 2'!C$8:V$727,20,0)</f>
        <v>2651700</v>
      </c>
      <c r="AM51" s="40" t="s">
        <v>71</v>
      </c>
      <c r="AN51" s="7">
        <f t="shared" si="2"/>
        <v>2</v>
      </c>
      <c r="AO51" s="2" t="s">
        <v>71</v>
      </c>
      <c r="AP51" s="2" t="s">
        <v>71</v>
      </c>
      <c r="AQ51" s="3"/>
    </row>
    <row r="52" spans="1:43" s="7" customFormat="1" ht="30" x14ac:dyDescent="0.25">
      <c r="A52" s="22" t="s">
        <v>375</v>
      </c>
      <c r="B52" s="22" t="s">
        <v>376</v>
      </c>
      <c r="C52" s="23" t="s">
        <v>377</v>
      </c>
      <c r="D52" s="23" t="s">
        <v>378</v>
      </c>
      <c r="E52" s="23" t="s">
        <v>41</v>
      </c>
      <c r="F52" s="38" t="s">
        <v>359</v>
      </c>
      <c r="G52" s="22" t="s">
        <v>379</v>
      </c>
      <c r="H52" s="25" t="s">
        <v>362</v>
      </c>
      <c r="I52" s="23" t="s">
        <v>362</v>
      </c>
      <c r="J52" s="15" t="s">
        <v>362</v>
      </c>
      <c r="K52" s="22" t="s">
        <v>362</v>
      </c>
      <c r="L52" s="22" t="s">
        <v>192</v>
      </c>
      <c r="M52" s="22" t="s">
        <v>92</v>
      </c>
      <c r="N52" s="26">
        <v>693</v>
      </c>
      <c r="O52" s="27">
        <v>693</v>
      </c>
      <c r="P52" s="28" t="s">
        <v>362</v>
      </c>
      <c r="Q52" s="29">
        <v>1898861.5279751399</v>
      </c>
      <c r="R52" s="29">
        <v>579130.43478260899</v>
      </c>
      <c r="S52" s="30">
        <v>2478000</v>
      </c>
      <c r="T52" s="31">
        <f t="shared" si="0"/>
        <v>1898861.5279751399</v>
      </c>
      <c r="U52" s="32">
        <v>752869.56521739159</v>
      </c>
      <c r="V52" s="32">
        <f t="shared" si="1"/>
        <v>2651731.0931925317</v>
      </c>
      <c r="W52" s="39">
        <v>2651700</v>
      </c>
      <c r="X52" s="34"/>
      <c r="Y52" s="34"/>
      <c r="Z52" s="34">
        <v>2651700</v>
      </c>
      <c r="AA52" s="34"/>
      <c r="AB52" s="34"/>
      <c r="AC52" s="34">
        <v>2651700</v>
      </c>
      <c r="AD52" s="34"/>
      <c r="AE52" s="35"/>
      <c r="AF52" s="35">
        <v>2651700</v>
      </c>
      <c r="AG52" s="35"/>
      <c r="AH52" s="35"/>
      <c r="AI52" s="35"/>
      <c r="AJ52" s="35"/>
      <c r="AK52" s="35">
        <f>VLOOKUP(B52,'[3]175'!C$8:D$766,2,0)</f>
        <v>2651700</v>
      </c>
      <c r="AL52" s="35">
        <f>VLOOKUP(B52,'[3]gấy tê huế 2'!C$8:V$727,20,0)</f>
        <v>2651700</v>
      </c>
      <c r="AM52" s="40" t="s">
        <v>71</v>
      </c>
      <c r="AN52" s="7">
        <f t="shared" si="2"/>
        <v>3</v>
      </c>
      <c r="AO52" s="2" t="s">
        <v>71</v>
      </c>
      <c r="AP52" s="2" t="s">
        <v>71</v>
      </c>
      <c r="AQ52" s="3"/>
    </row>
    <row r="53" spans="1:43" s="7" customFormat="1" ht="30" x14ac:dyDescent="0.25">
      <c r="A53" s="22" t="s">
        <v>380</v>
      </c>
      <c r="B53" s="22" t="s">
        <v>381</v>
      </c>
      <c r="C53" s="23" t="s">
        <v>382</v>
      </c>
      <c r="D53" s="23" t="s">
        <v>383</v>
      </c>
      <c r="E53" s="23" t="s">
        <v>41</v>
      </c>
      <c r="F53" s="38" t="s">
        <v>384</v>
      </c>
      <c r="G53" s="22" t="s">
        <v>385</v>
      </c>
      <c r="H53" s="25" t="s">
        <v>386</v>
      </c>
      <c r="I53" s="23" t="s">
        <v>386</v>
      </c>
      <c r="J53" s="15" t="s">
        <v>386</v>
      </c>
      <c r="K53" s="22" t="s">
        <v>386</v>
      </c>
      <c r="L53" s="22" t="s">
        <v>192</v>
      </c>
      <c r="M53" s="22" t="s">
        <v>92</v>
      </c>
      <c r="N53" s="26">
        <v>607</v>
      </c>
      <c r="O53" s="27">
        <v>607</v>
      </c>
      <c r="P53" s="28" t="s">
        <v>386</v>
      </c>
      <c r="Q53" s="29">
        <v>1110180.9352601001</v>
      </c>
      <c r="R53" s="29">
        <v>466434.78260869603</v>
      </c>
      <c r="S53" s="30">
        <v>1577000</v>
      </c>
      <c r="T53" s="31">
        <f t="shared" si="0"/>
        <v>1110180.9352601001</v>
      </c>
      <c r="U53" s="32">
        <v>606365.21739130479</v>
      </c>
      <c r="V53" s="32">
        <f t="shared" si="1"/>
        <v>1716546.152651405</v>
      </c>
      <c r="W53" s="39">
        <v>1716500</v>
      </c>
      <c r="X53" s="34"/>
      <c r="Y53" s="34"/>
      <c r="Z53" s="34"/>
      <c r="AA53" s="34"/>
      <c r="AB53" s="34"/>
      <c r="AC53" s="34">
        <v>1716500</v>
      </c>
      <c r="AD53" s="34"/>
      <c r="AE53" s="35">
        <v>1716500</v>
      </c>
      <c r="AF53" s="35"/>
      <c r="AG53" s="35"/>
      <c r="AH53" s="35"/>
      <c r="AI53" s="35"/>
      <c r="AJ53" s="35"/>
      <c r="AK53" s="35">
        <f>VLOOKUP(B53,'[3]175'!C$8:D$766,2,0)</f>
        <v>1716500</v>
      </c>
      <c r="AL53" s="35">
        <f>VLOOKUP(B53,'[3]gấy tê huế 2'!C$8:V$727,20,0)</f>
        <v>1716500</v>
      </c>
      <c r="AM53" s="40" t="s">
        <v>71</v>
      </c>
      <c r="AN53" s="7">
        <f t="shared" si="2"/>
        <v>2</v>
      </c>
      <c r="AO53" s="2" t="s">
        <v>71</v>
      </c>
      <c r="AP53" s="2" t="s">
        <v>71</v>
      </c>
      <c r="AQ53" s="3"/>
    </row>
    <row r="54" spans="1:43" s="7" customFormat="1" ht="30" x14ac:dyDescent="0.25">
      <c r="A54" s="22" t="s">
        <v>387</v>
      </c>
      <c r="B54" s="22" t="s">
        <v>388</v>
      </c>
      <c r="C54" s="23" t="s">
        <v>389</v>
      </c>
      <c r="D54" s="23" t="s">
        <v>390</v>
      </c>
      <c r="E54" s="23" t="s">
        <v>41</v>
      </c>
      <c r="F54" s="38" t="s">
        <v>391</v>
      </c>
      <c r="G54" s="22" t="s">
        <v>392</v>
      </c>
      <c r="H54" s="25" t="s">
        <v>393</v>
      </c>
      <c r="I54" s="23" t="s">
        <v>393</v>
      </c>
      <c r="J54" s="15" t="s">
        <v>393</v>
      </c>
      <c r="K54" s="22" t="s">
        <v>393</v>
      </c>
      <c r="L54" s="22" t="s">
        <v>192</v>
      </c>
      <c r="M54" s="22" t="s">
        <v>92</v>
      </c>
      <c r="N54" s="26">
        <v>663</v>
      </c>
      <c r="O54" s="27">
        <v>663</v>
      </c>
      <c r="P54" s="28" t="s">
        <v>394</v>
      </c>
      <c r="Q54" s="29">
        <v>1842887.5884191699</v>
      </c>
      <c r="R54" s="29">
        <v>579130.43478260899</v>
      </c>
      <c r="S54" s="30">
        <v>2422000</v>
      </c>
      <c r="T54" s="31">
        <f t="shared" si="0"/>
        <v>1842887.5884191699</v>
      </c>
      <c r="U54" s="32">
        <v>752869.56521739159</v>
      </c>
      <c r="V54" s="32">
        <f t="shared" si="1"/>
        <v>2595757.1536365617</v>
      </c>
      <c r="W54" s="39">
        <v>2595700</v>
      </c>
      <c r="X54" s="34"/>
      <c r="Y54" s="34"/>
      <c r="Z54" s="34">
        <v>2595700</v>
      </c>
      <c r="AA54" s="34"/>
      <c r="AB54" s="34"/>
      <c r="AC54" s="34">
        <v>2595700</v>
      </c>
      <c r="AD54" s="34"/>
      <c r="AE54" s="35">
        <v>2595700</v>
      </c>
      <c r="AF54" s="35">
        <v>2595700</v>
      </c>
      <c r="AG54" s="35"/>
      <c r="AH54" s="35"/>
      <c r="AI54" s="35"/>
      <c r="AJ54" s="35"/>
      <c r="AK54" s="35">
        <f>VLOOKUP(B54,'[3]175'!C$8:D$766,2,0)</f>
        <v>2595700</v>
      </c>
      <c r="AL54" s="35">
        <f>VLOOKUP(B54,'[3]gấy tê huế 2'!C$8:V$727,20,0)</f>
        <v>2595700</v>
      </c>
      <c r="AM54" s="40" t="s">
        <v>71</v>
      </c>
      <c r="AN54" s="7">
        <f t="shared" si="2"/>
        <v>4</v>
      </c>
      <c r="AO54" s="2" t="s">
        <v>71</v>
      </c>
      <c r="AP54" s="2" t="s">
        <v>71</v>
      </c>
      <c r="AQ54" s="3"/>
    </row>
    <row r="55" spans="1:43" s="7" customFormat="1" ht="30" x14ac:dyDescent="0.25">
      <c r="A55" s="22" t="s">
        <v>395</v>
      </c>
      <c r="B55" s="22" t="s">
        <v>396</v>
      </c>
      <c r="C55" s="23" t="s">
        <v>397</v>
      </c>
      <c r="D55" s="23" t="s">
        <v>398</v>
      </c>
      <c r="E55" s="23" t="s">
        <v>41</v>
      </c>
      <c r="F55" s="38" t="s">
        <v>399</v>
      </c>
      <c r="G55" s="22" t="s">
        <v>400</v>
      </c>
      <c r="H55" s="25" t="s">
        <v>401</v>
      </c>
      <c r="I55" s="23" t="s">
        <v>401</v>
      </c>
      <c r="J55" s="15" t="s">
        <v>401</v>
      </c>
      <c r="K55" s="22" t="s">
        <v>401</v>
      </c>
      <c r="L55" s="22" t="s">
        <v>45</v>
      </c>
      <c r="M55" s="22" t="s">
        <v>69</v>
      </c>
      <c r="N55" s="26">
        <v>544</v>
      </c>
      <c r="O55" s="27">
        <v>544</v>
      </c>
      <c r="P55" s="28" t="s">
        <v>402</v>
      </c>
      <c r="Q55" s="29">
        <v>2477513.1236893502</v>
      </c>
      <c r="R55" s="29">
        <v>536869.56521739101</v>
      </c>
      <c r="S55" s="30">
        <v>3014000</v>
      </c>
      <c r="T55" s="31">
        <f t="shared" si="0"/>
        <v>2477513.1236893502</v>
      </c>
      <c r="U55" s="32">
        <v>697930.43478260841</v>
      </c>
      <c r="V55" s="32">
        <f t="shared" si="1"/>
        <v>3175443.5584719586</v>
      </c>
      <c r="W55" s="39">
        <v>3175400</v>
      </c>
      <c r="X55" s="34"/>
      <c r="Y55" s="34"/>
      <c r="Z55" s="34"/>
      <c r="AA55" s="34"/>
      <c r="AB55" s="34"/>
      <c r="AC55" s="34">
        <v>3175400</v>
      </c>
      <c r="AD55" s="34"/>
      <c r="AE55" s="35">
        <v>3175400</v>
      </c>
      <c r="AF55" s="35"/>
      <c r="AG55" s="35"/>
      <c r="AH55" s="35"/>
      <c r="AI55" s="35"/>
      <c r="AJ55" s="35"/>
      <c r="AK55" s="35">
        <f>VLOOKUP(B55,'[3]175'!C$8:D$766,2,0)</f>
        <v>3175400</v>
      </c>
      <c r="AL55" s="35">
        <f>VLOOKUP(B55,'[3]gấy tê huế 2'!C$8:V$727,20,0)</f>
        <v>3175400</v>
      </c>
      <c r="AM55" s="40" t="s">
        <v>71</v>
      </c>
      <c r="AN55" s="7">
        <f t="shared" si="2"/>
        <v>2</v>
      </c>
      <c r="AO55" s="2" t="s">
        <v>71</v>
      </c>
      <c r="AP55" s="2" t="s">
        <v>71</v>
      </c>
      <c r="AQ55" s="3"/>
    </row>
    <row r="56" spans="1:43" s="7" customFormat="1" ht="30" x14ac:dyDescent="0.25">
      <c r="A56" s="22" t="s">
        <v>403</v>
      </c>
      <c r="B56" s="22" t="s">
        <v>404</v>
      </c>
      <c r="C56" s="23" t="s">
        <v>405</v>
      </c>
      <c r="D56" s="23" t="s">
        <v>406</v>
      </c>
      <c r="E56" s="23" t="s">
        <v>41</v>
      </c>
      <c r="F56" s="38" t="s">
        <v>399</v>
      </c>
      <c r="G56" s="22" t="s">
        <v>407</v>
      </c>
      <c r="H56" s="25" t="s">
        <v>408</v>
      </c>
      <c r="I56" s="23" t="s">
        <v>408</v>
      </c>
      <c r="J56" s="15" t="s">
        <v>408</v>
      </c>
      <c r="K56" s="22" t="s">
        <v>408</v>
      </c>
      <c r="L56" s="22" t="s">
        <v>45</v>
      </c>
      <c r="M56" s="22" t="s">
        <v>69</v>
      </c>
      <c r="N56" s="26">
        <v>544</v>
      </c>
      <c r="O56" s="27">
        <v>544</v>
      </c>
      <c r="P56" s="28" t="s">
        <v>402</v>
      </c>
      <c r="Q56" s="29">
        <v>2477513.1236893502</v>
      </c>
      <c r="R56" s="29">
        <v>536869.56521739101</v>
      </c>
      <c r="S56" s="30">
        <v>3014000</v>
      </c>
      <c r="T56" s="31">
        <f t="shared" si="0"/>
        <v>2477513.1236893502</v>
      </c>
      <c r="U56" s="32">
        <v>697930.43478260841</v>
      </c>
      <c r="V56" s="32">
        <f t="shared" si="1"/>
        <v>3175443.5584719586</v>
      </c>
      <c r="W56" s="39">
        <v>3175400</v>
      </c>
      <c r="X56" s="34"/>
      <c r="Y56" s="34"/>
      <c r="Z56" s="34"/>
      <c r="AA56" s="34"/>
      <c r="AB56" s="34"/>
      <c r="AC56" s="34">
        <v>3175400</v>
      </c>
      <c r="AD56" s="34"/>
      <c r="AE56" s="35">
        <v>3175400</v>
      </c>
      <c r="AF56" s="35"/>
      <c r="AG56" s="35"/>
      <c r="AH56" s="35"/>
      <c r="AI56" s="35"/>
      <c r="AJ56" s="35"/>
      <c r="AK56" s="35">
        <f>VLOOKUP(B56,'[3]175'!C$8:D$766,2,0)</f>
        <v>3175400</v>
      </c>
      <c r="AL56" s="35">
        <f>VLOOKUP(B56,'[3]gấy tê huế 2'!C$8:V$727,20,0)</f>
        <v>3175400</v>
      </c>
      <c r="AM56" s="40" t="s">
        <v>71</v>
      </c>
      <c r="AN56" s="7">
        <f t="shared" si="2"/>
        <v>2</v>
      </c>
      <c r="AO56" s="2" t="s">
        <v>71</v>
      </c>
      <c r="AP56" s="2" t="s">
        <v>71</v>
      </c>
      <c r="AQ56" s="3"/>
    </row>
    <row r="57" spans="1:43" s="7" customFormat="1" ht="30" x14ac:dyDescent="0.25">
      <c r="A57" s="22" t="s">
        <v>409</v>
      </c>
      <c r="B57" s="22" t="s">
        <v>410</v>
      </c>
      <c r="C57" s="23" t="s">
        <v>411</v>
      </c>
      <c r="D57" s="23" t="s">
        <v>412</v>
      </c>
      <c r="E57" s="23" t="s">
        <v>41</v>
      </c>
      <c r="F57" s="38" t="s">
        <v>399</v>
      </c>
      <c r="G57" s="22" t="s">
        <v>413</v>
      </c>
      <c r="H57" s="25" t="s">
        <v>414</v>
      </c>
      <c r="I57" s="23" t="s">
        <v>414</v>
      </c>
      <c r="J57" s="15" t="s">
        <v>414</v>
      </c>
      <c r="K57" s="22" t="s">
        <v>414</v>
      </c>
      <c r="L57" s="22" t="s">
        <v>45</v>
      </c>
      <c r="M57" s="22" t="s">
        <v>69</v>
      </c>
      <c r="N57" s="26">
        <v>544</v>
      </c>
      <c r="O57" s="27">
        <v>544</v>
      </c>
      <c r="P57" s="28" t="s">
        <v>402</v>
      </c>
      <c r="Q57" s="29">
        <v>2477513.1236893502</v>
      </c>
      <c r="R57" s="29">
        <v>536869.56521739101</v>
      </c>
      <c r="S57" s="30">
        <v>3014000</v>
      </c>
      <c r="T57" s="31">
        <f t="shared" si="0"/>
        <v>2477513.1236893502</v>
      </c>
      <c r="U57" s="32">
        <v>697930.43478260841</v>
      </c>
      <c r="V57" s="32">
        <f t="shared" si="1"/>
        <v>3175443.5584719586</v>
      </c>
      <c r="W57" s="39">
        <v>3175400</v>
      </c>
      <c r="X57" s="34"/>
      <c r="Y57" s="34"/>
      <c r="Z57" s="34">
        <v>3175400</v>
      </c>
      <c r="AA57" s="34"/>
      <c r="AB57" s="34"/>
      <c r="AC57" s="34">
        <v>3175400</v>
      </c>
      <c r="AD57" s="34"/>
      <c r="AE57" s="35">
        <v>3175400</v>
      </c>
      <c r="AF57" s="35"/>
      <c r="AG57" s="35"/>
      <c r="AH57" s="35"/>
      <c r="AI57" s="35"/>
      <c r="AJ57" s="35"/>
      <c r="AK57" s="35">
        <f>VLOOKUP(B57,'[3]175'!C$8:D$766,2,0)</f>
        <v>3175400</v>
      </c>
      <c r="AL57" s="35">
        <f>VLOOKUP(B57,'[3]gấy tê huế 2'!C$8:V$727,20,0)</f>
        <v>3175400</v>
      </c>
      <c r="AM57" s="40" t="s">
        <v>71</v>
      </c>
      <c r="AN57" s="7">
        <f t="shared" si="2"/>
        <v>3</v>
      </c>
      <c r="AO57" s="2" t="s">
        <v>71</v>
      </c>
      <c r="AP57" s="2" t="s">
        <v>71</v>
      </c>
      <c r="AQ57" s="3"/>
    </row>
    <row r="58" spans="1:43" s="7" customFormat="1" ht="33.6" customHeight="1" x14ac:dyDescent="0.25">
      <c r="A58" s="22" t="s">
        <v>415</v>
      </c>
      <c r="B58" s="22" t="s">
        <v>416</v>
      </c>
      <c r="C58" s="23" t="s">
        <v>417</v>
      </c>
      <c r="D58" s="23" t="s">
        <v>418</v>
      </c>
      <c r="E58" s="23" t="s">
        <v>41</v>
      </c>
      <c r="F58" s="38" t="s">
        <v>399</v>
      </c>
      <c r="G58" s="22" t="s">
        <v>419</v>
      </c>
      <c r="H58" s="25" t="s">
        <v>420</v>
      </c>
      <c r="I58" s="23" t="s">
        <v>420</v>
      </c>
      <c r="J58" s="15" t="s">
        <v>420</v>
      </c>
      <c r="K58" s="22" t="s">
        <v>420</v>
      </c>
      <c r="L58" s="22" t="s">
        <v>45</v>
      </c>
      <c r="M58" s="22" t="s">
        <v>69</v>
      </c>
      <c r="N58" s="26">
        <v>544</v>
      </c>
      <c r="O58" s="27">
        <v>544</v>
      </c>
      <c r="P58" s="28" t="s">
        <v>402</v>
      </c>
      <c r="Q58" s="29">
        <v>2477513.1236893502</v>
      </c>
      <c r="R58" s="29">
        <v>536869.56521739101</v>
      </c>
      <c r="S58" s="30">
        <v>3014000</v>
      </c>
      <c r="T58" s="31">
        <f t="shared" si="0"/>
        <v>2477513.1236893502</v>
      </c>
      <c r="U58" s="32">
        <v>697930.43478260841</v>
      </c>
      <c r="V58" s="32">
        <f t="shared" si="1"/>
        <v>3175443.5584719586</v>
      </c>
      <c r="W58" s="39">
        <v>3175400</v>
      </c>
      <c r="X58" s="34"/>
      <c r="Y58" s="34"/>
      <c r="Z58" s="34"/>
      <c r="AA58" s="34"/>
      <c r="AB58" s="34"/>
      <c r="AC58" s="34">
        <v>3175400</v>
      </c>
      <c r="AD58" s="34"/>
      <c r="AE58" s="35"/>
      <c r="AF58" s="35"/>
      <c r="AG58" s="35"/>
      <c r="AH58" s="35"/>
      <c r="AI58" s="35"/>
      <c r="AJ58" s="35"/>
      <c r="AK58" s="35">
        <f>VLOOKUP(B58,'[3]175'!C$8:D$766,2,0)</f>
        <v>3175400</v>
      </c>
      <c r="AL58" s="35">
        <f>VLOOKUP(B58,'[3]gấy tê huế 2'!C$8:V$727,20,0)</f>
        <v>3175400</v>
      </c>
      <c r="AM58" s="40" t="s">
        <v>71</v>
      </c>
      <c r="AN58" s="7">
        <f t="shared" si="2"/>
        <v>1</v>
      </c>
      <c r="AO58" s="2" t="s">
        <v>71</v>
      </c>
      <c r="AP58" s="2" t="s">
        <v>71</v>
      </c>
      <c r="AQ58" s="3"/>
    </row>
    <row r="59" spans="1:43" s="7" customFormat="1" ht="30" x14ac:dyDescent="0.25">
      <c r="A59" s="22" t="s">
        <v>421</v>
      </c>
      <c r="B59" s="22" t="s">
        <v>422</v>
      </c>
      <c r="C59" s="23" t="s">
        <v>423</v>
      </c>
      <c r="D59" s="23" t="s">
        <v>424</v>
      </c>
      <c r="E59" s="23" t="s">
        <v>41</v>
      </c>
      <c r="F59" s="38" t="s">
        <v>399</v>
      </c>
      <c r="G59" s="22" t="s">
        <v>425</v>
      </c>
      <c r="H59" s="25" t="s">
        <v>426</v>
      </c>
      <c r="I59" s="23" t="s">
        <v>426</v>
      </c>
      <c r="J59" s="15" t="s">
        <v>426</v>
      </c>
      <c r="K59" s="22" t="s">
        <v>426</v>
      </c>
      <c r="L59" s="22" t="s">
        <v>45</v>
      </c>
      <c r="M59" s="22" t="s">
        <v>69</v>
      </c>
      <c r="N59" s="26">
        <v>544</v>
      </c>
      <c r="O59" s="27">
        <v>544</v>
      </c>
      <c r="P59" s="28" t="s">
        <v>402</v>
      </c>
      <c r="Q59" s="29">
        <v>2477513.1236893502</v>
      </c>
      <c r="R59" s="29">
        <v>536869.56521739101</v>
      </c>
      <c r="S59" s="30">
        <v>3014000</v>
      </c>
      <c r="T59" s="31">
        <f t="shared" si="0"/>
        <v>2477513.1236893502</v>
      </c>
      <c r="U59" s="32">
        <v>697930.43478260841</v>
      </c>
      <c r="V59" s="32">
        <f t="shared" si="1"/>
        <v>3175443.5584719586</v>
      </c>
      <c r="W59" s="39">
        <v>3175400</v>
      </c>
      <c r="X59" s="34"/>
      <c r="Y59" s="34"/>
      <c r="Z59" s="34"/>
      <c r="AA59" s="34"/>
      <c r="AB59" s="34"/>
      <c r="AC59" s="34">
        <v>3175400</v>
      </c>
      <c r="AD59" s="34"/>
      <c r="AE59" s="35">
        <v>3175400</v>
      </c>
      <c r="AF59" s="35"/>
      <c r="AG59" s="35"/>
      <c r="AH59" s="35"/>
      <c r="AI59" s="35"/>
      <c r="AJ59" s="35"/>
      <c r="AK59" s="35">
        <f>VLOOKUP(B59,'[3]175'!C$8:D$766,2,0)</f>
        <v>3175400</v>
      </c>
      <c r="AL59" s="35">
        <f>VLOOKUP(B59,'[3]gấy tê huế 2'!C$8:V$727,20,0)</f>
        <v>3175400</v>
      </c>
      <c r="AM59" s="40" t="s">
        <v>71</v>
      </c>
      <c r="AN59" s="7">
        <f t="shared" si="2"/>
        <v>2</v>
      </c>
      <c r="AO59" s="2" t="s">
        <v>71</v>
      </c>
      <c r="AP59" s="2" t="s">
        <v>71</v>
      </c>
      <c r="AQ59" s="3"/>
    </row>
    <row r="60" spans="1:43" s="7" customFormat="1" ht="33.6" customHeight="1" x14ac:dyDescent="0.25">
      <c r="A60" s="22" t="s">
        <v>427</v>
      </c>
      <c r="B60" s="22" t="s">
        <v>428</v>
      </c>
      <c r="C60" s="23" t="s">
        <v>429</v>
      </c>
      <c r="D60" s="23" t="s">
        <v>430</v>
      </c>
      <c r="E60" s="23" t="s">
        <v>41</v>
      </c>
      <c r="F60" s="38" t="s">
        <v>399</v>
      </c>
      <c r="G60" s="22" t="s">
        <v>431</v>
      </c>
      <c r="H60" s="25" t="s">
        <v>432</v>
      </c>
      <c r="I60" s="23" t="s">
        <v>432</v>
      </c>
      <c r="J60" s="15" t="s">
        <v>432</v>
      </c>
      <c r="K60" s="22" t="s">
        <v>432</v>
      </c>
      <c r="L60" s="22" t="s">
        <v>45</v>
      </c>
      <c r="M60" s="22" t="s">
        <v>69</v>
      </c>
      <c r="N60" s="26">
        <v>544</v>
      </c>
      <c r="O60" s="27">
        <v>544</v>
      </c>
      <c r="P60" s="28" t="s">
        <v>402</v>
      </c>
      <c r="Q60" s="29">
        <v>2477513.1236893502</v>
      </c>
      <c r="R60" s="29">
        <v>536869.56521739101</v>
      </c>
      <c r="S60" s="30">
        <v>3014000</v>
      </c>
      <c r="T60" s="31">
        <f t="shared" si="0"/>
        <v>2477513.1236893502</v>
      </c>
      <c r="U60" s="32">
        <v>697930.43478260841</v>
      </c>
      <c r="V60" s="32">
        <f t="shared" si="1"/>
        <v>3175443.5584719586</v>
      </c>
      <c r="W60" s="39">
        <v>3175400</v>
      </c>
      <c r="X60" s="34"/>
      <c r="Y60" s="34"/>
      <c r="Z60" s="34">
        <v>3175400</v>
      </c>
      <c r="AA60" s="34"/>
      <c r="AB60" s="34"/>
      <c r="AC60" s="34">
        <v>3175400</v>
      </c>
      <c r="AD60" s="34"/>
      <c r="AE60" s="35"/>
      <c r="AF60" s="35"/>
      <c r="AG60" s="35"/>
      <c r="AH60" s="35"/>
      <c r="AI60" s="35"/>
      <c r="AJ60" s="35"/>
      <c r="AK60" s="35">
        <f>VLOOKUP(B60,'[3]175'!C$8:D$766,2,0)</f>
        <v>3175400</v>
      </c>
      <c r="AL60" s="35">
        <f>VLOOKUP(B60,'[3]gấy tê huế 2'!C$8:V$727,20,0)</f>
        <v>3175400</v>
      </c>
      <c r="AM60" s="40" t="s">
        <v>71</v>
      </c>
      <c r="AN60" s="7">
        <f t="shared" si="2"/>
        <v>2</v>
      </c>
      <c r="AO60" s="2" t="s">
        <v>71</v>
      </c>
      <c r="AP60" s="2" t="s">
        <v>71</v>
      </c>
      <c r="AQ60" s="3"/>
    </row>
    <row r="61" spans="1:43" s="7" customFormat="1" ht="33.6" customHeight="1" x14ac:dyDescent="0.25">
      <c r="A61" s="22" t="s">
        <v>433</v>
      </c>
      <c r="B61" s="22" t="s">
        <v>434</v>
      </c>
      <c r="C61" s="23" t="s">
        <v>435</v>
      </c>
      <c r="D61" s="23" t="s">
        <v>436</v>
      </c>
      <c r="E61" s="23" t="s">
        <v>41</v>
      </c>
      <c r="F61" s="38" t="s">
        <v>399</v>
      </c>
      <c r="G61" s="22" t="s">
        <v>437</v>
      </c>
      <c r="H61" s="25" t="s">
        <v>438</v>
      </c>
      <c r="I61" s="23" t="s">
        <v>438</v>
      </c>
      <c r="J61" s="15" t="s">
        <v>438</v>
      </c>
      <c r="K61" s="22" t="s">
        <v>438</v>
      </c>
      <c r="L61" s="22" t="s">
        <v>45</v>
      </c>
      <c r="M61" s="22" t="s">
        <v>69</v>
      </c>
      <c r="N61" s="26">
        <v>544</v>
      </c>
      <c r="O61" s="27">
        <v>544</v>
      </c>
      <c r="P61" s="28" t="s">
        <v>402</v>
      </c>
      <c r="Q61" s="29">
        <v>2477513.1236893502</v>
      </c>
      <c r="R61" s="29">
        <v>536869.56521739101</v>
      </c>
      <c r="S61" s="30">
        <v>3014000</v>
      </c>
      <c r="T61" s="31">
        <f t="shared" si="0"/>
        <v>2477513.1236893502</v>
      </c>
      <c r="U61" s="32">
        <v>697930.43478260841</v>
      </c>
      <c r="V61" s="32">
        <f t="shared" si="1"/>
        <v>3175443.5584719586</v>
      </c>
      <c r="W61" s="39">
        <v>3175400</v>
      </c>
      <c r="X61" s="34"/>
      <c r="Y61" s="34"/>
      <c r="Z61" s="34"/>
      <c r="AA61" s="34"/>
      <c r="AB61" s="34"/>
      <c r="AC61" s="34">
        <v>3175400</v>
      </c>
      <c r="AD61" s="34"/>
      <c r="AE61" s="35"/>
      <c r="AF61" s="35"/>
      <c r="AG61" s="35"/>
      <c r="AH61" s="35"/>
      <c r="AI61" s="35"/>
      <c r="AJ61" s="35"/>
      <c r="AK61" s="35">
        <f>VLOOKUP(B61,'[3]175'!C$8:D$766,2,0)</f>
        <v>3175400</v>
      </c>
      <c r="AL61" s="35">
        <f>VLOOKUP(B61,'[3]gấy tê huế 2'!C$8:V$727,20,0)</f>
        <v>3175400</v>
      </c>
      <c r="AM61" s="40" t="s">
        <v>71</v>
      </c>
      <c r="AN61" s="7">
        <f t="shared" si="2"/>
        <v>1</v>
      </c>
      <c r="AO61" s="2" t="s">
        <v>71</v>
      </c>
      <c r="AP61" s="2" t="s">
        <v>71</v>
      </c>
      <c r="AQ61" s="3"/>
    </row>
    <row r="62" spans="1:43" s="7" customFormat="1" ht="75" x14ac:dyDescent="0.25">
      <c r="A62" s="22" t="s">
        <v>439</v>
      </c>
      <c r="B62" s="22" t="s">
        <v>440</v>
      </c>
      <c r="C62" s="23" t="s">
        <v>441</v>
      </c>
      <c r="D62" s="23" t="s">
        <v>442</v>
      </c>
      <c r="E62" s="23" t="s">
        <v>41</v>
      </c>
      <c r="F62" s="38" t="s">
        <v>204</v>
      </c>
      <c r="G62" s="22" t="s">
        <v>443</v>
      </c>
      <c r="H62" s="25" t="s">
        <v>444</v>
      </c>
      <c r="I62" s="23" t="s">
        <v>444</v>
      </c>
      <c r="J62" s="15" t="s">
        <v>444</v>
      </c>
      <c r="K62" s="22" t="s">
        <v>444</v>
      </c>
      <c r="L62" s="22" t="s">
        <v>45</v>
      </c>
      <c r="M62" s="22" t="s">
        <v>92</v>
      </c>
      <c r="N62" s="26">
        <v>568</v>
      </c>
      <c r="O62" s="27">
        <v>568</v>
      </c>
      <c r="P62" s="28" t="s">
        <v>207</v>
      </c>
      <c r="Q62" s="29">
        <v>2404708.8642524201</v>
      </c>
      <c r="R62" s="29">
        <v>718434.78260869603</v>
      </c>
      <c r="S62" s="30">
        <v>3123000</v>
      </c>
      <c r="T62" s="31">
        <f t="shared" si="0"/>
        <v>2404708.8642524201</v>
      </c>
      <c r="U62" s="32">
        <v>933965.21739130479</v>
      </c>
      <c r="V62" s="32">
        <f t="shared" si="1"/>
        <v>3338674.0816437248</v>
      </c>
      <c r="W62" s="39">
        <v>3338600</v>
      </c>
      <c r="X62" s="34">
        <v>3338600</v>
      </c>
      <c r="Y62" s="34"/>
      <c r="Z62" s="34">
        <v>3338600</v>
      </c>
      <c r="AA62" s="34"/>
      <c r="AB62" s="34"/>
      <c r="AC62" s="34">
        <v>3338600</v>
      </c>
      <c r="AD62" s="34"/>
      <c r="AE62" s="35">
        <v>3338600</v>
      </c>
      <c r="AF62" s="35">
        <v>3338600</v>
      </c>
      <c r="AG62" s="35"/>
      <c r="AH62" s="35"/>
      <c r="AI62" s="35"/>
      <c r="AJ62" s="35"/>
      <c r="AK62" s="35">
        <f>VLOOKUP(B62,'[3]175'!C$8:D$766,2,0)</f>
        <v>3338600</v>
      </c>
      <c r="AL62" s="35">
        <f>VLOOKUP(B62,'[3]gấy tê huế 2'!C$8:V$727,20,0)</f>
        <v>3338600</v>
      </c>
      <c r="AM62" s="40" t="s">
        <v>208</v>
      </c>
      <c r="AN62" s="7">
        <f t="shared" si="2"/>
        <v>5</v>
      </c>
      <c r="AO62" s="2" t="s">
        <v>208</v>
      </c>
      <c r="AP62" s="2" t="s">
        <v>208</v>
      </c>
      <c r="AQ62" s="3"/>
    </row>
    <row r="63" spans="1:43" s="7" customFormat="1" ht="33.6" customHeight="1" x14ac:dyDescent="0.25">
      <c r="A63" s="22" t="s">
        <v>445</v>
      </c>
      <c r="B63" s="22" t="s">
        <v>446</v>
      </c>
      <c r="C63" s="23" t="s">
        <v>447</v>
      </c>
      <c r="D63" s="23" t="s">
        <v>448</v>
      </c>
      <c r="E63" s="23" t="s">
        <v>41</v>
      </c>
      <c r="F63" s="38" t="s">
        <v>399</v>
      </c>
      <c r="G63" s="22" t="s">
        <v>449</v>
      </c>
      <c r="H63" s="25" t="s">
        <v>450</v>
      </c>
      <c r="I63" s="23" t="s">
        <v>450</v>
      </c>
      <c r="J63" s="15" t="s">
        <v>450</v>
      </c>
      <c r="K63" s="22" t="s">
        <v>450</v>
      </c>
      <c r="L63" s="22" t="s">
        <v>45</v>
      </c>
      <c r="M63" s="22" t="s">
        <v>69</v>
      </c>
      <c r="N63" s="26">
        <v>544</v>
      </c>
      <c r="O63" s="27">
        <v>544</v>
      </c>
      <c r="P63" s="28" t="s">
        <v>402</v>
      </c>
      <c r="Q63" s="29">
        <v>2477513.1236893502</v>
      </c>
      <c r="R63" s="29">
        <v>536869.56521739101</v>
      </c>
      <c r="S63" s="30">
        <v>3014000</v>
      </c>
      <c r="T63" s="31">
        <f t="shared" si="0"/>
        <v>2477513.1236893502</v>
      </c>
      <c r="U63" s="32">
        <v>697930.43478260841</v>
      </c>
      <c r="V63" s="32">
        <f t="shared" si="1"/>
        <v>3175443.5584719586</v>
      </c>
      <c r="W63" s="39">
        <v>3175400</v>
      </c>
      <c r="X63" s="34"/>
      <c r="Y63" s="34"/>
      <c r="Z63" s="34"/>
      <c r="AA63" s="34"/>
      <c r="AB63" s="34"/>
      <c r="AC63" s="34">
        <v>3175400</v>
      </c>
      <c r="AD63" s="34"/>
      <c r="AE63" s="35"/>
      <c r="AF63" s="35"/>
      <c r="AG63" s="35"/>
      <c r="AH63" s="35"/>
      <c r="AI63" s="35"/>
      <c r="AJ63" s="35"/>
      <c r="AK63" s="35">
        <f>VLOOKUP(B63,'[3]175'!C$8:D$766,2,0)</f>
        <v>3175400</v>
      </c>
      <c r="AL63" s="35">
        <f>VLOOKUP(B63,'[3]gấy tê huế 2'!C$8:V$727,20,0)</f>
        <v>3175400</v>
      </c>
      <c r="AM63" s="40" t="s">
        <v>71</v>
      </c>
      <c r="AN63" s="7">
        <f t="shared" si="2"/>
        <v>1</v>
      </c>
      <c r="AO63" s="2" t="s">
        <v>71</v>
      </c>
      <c r="AP63" s="2" t="s">
        <v>71</v>
      </c>
      <c r="AQ63" s="3"/>
    </row>
    <row r="64" spans="1:43" s="7" customFormat="1" ht="30" x14ac:dyDescent="0.25">
      <c r="A64" s="22" t="s">
        <v>451</v>
      </c>
      <c r="B64" s="22" t="s">
        <v>452</v>
      </c>
      <c r="C64" s="23" t="s">
        <v>453</v>
      </c>
      <c r="D64" s="23" t="s">
        <v>454</v>
      </c>
      <c r="E64" s="23" t="s">
        <v>41</v>
      </c>
      <c r="F64" s="24" t="s">
        <v>455</v>
      </c>
      <c r="G64" s="22" t="s">
        <v>456</v>
      </c>
      <c r="H64" s="25" t="s">
        <v>457</v>
      </c>
      <c r="I64" s="23" t="s">
        <v>457</v>
      </c>
      <c r="J64" s="15" t="s">
        <v>457</v>
      </c>
      <c r="K64" s="22" t="s">
        <v>457</v>
      </c>
      <c r="L64" s="22" t="s">
        <v>45</v>
      </c>
      <c r="M64" s="22" t="s">
        <v>69</v>
      </c>
      <c r="N64" s="26">
        <v>446</v>
      </c>
      <c r="O64" s="27">
        <v>446</v>
      </c>
      <c r="P64" s="28" t="s">
        <v>458</v>
      </c>
      <c r="Q64" s="29">
        <v>2422075.3801956601</v>
      </c>
      <c r="R64" s="29">
        <v>986086.95652173902</v>
      </c>
      <c r="S64" s="30">
        <v>3408000</v>
      </c>
      <c r="T64" s="31">
        <f t="shared" si="0"/>
        <v>2422075.3801956601</v>
      </c>
      <c r="U64" s="32">
        <v>1281913.0434782607</v>
      </c>
      <c r="V64" s="32">
        <f t="shared" si="1"/>
        <v>3703988.4236739208</v>
      </c>
      <c r="W64" s="33">
        <v>3703900</v>
      </c>
      <c r="X64" s="34"/>
      <c r="Y64" s="34">
        <v>3703900</v>
      </c>
      <c r="Z64" s="34">
        <v>3703900</v>
      </c>
      <c r="AA64" s="34"/>
      <c r="AB64" s="34"/>
      <c r="AC64" s="34">
        <v>3703900</v>
      </c>
      <c r="AD64" s="34"/>
      <c r="AE64" s="35"/>
      <c r="AF64" s="35"/>
      <c r="AG64" s="35"/>
      <c r="AH64" s="35"/>
      <c r="AI64" s="35"/>
      <c r="AJ64" s="35">
        <v>3703900</v>
      </c>
      <c r="AK64" s="35">
        <f>VLOOKUP(B64,'[3]175'!C$8:D$766,2,0)</f>
        <v>3703900</v>
      </c>
      <c r="AL64" s="35"/>
      <c r="AM64" s="40" t="s">
        <v>71</v>
      </c>
      <c r="AN64" s="7">
        <f t="shared" si="2"/>
        <v>4</v>
      </c>
      <c r="AO64" s="35" t="e">
        <v>#N/A</v>
      </c>
      <c r="AP64" s="2" t="s">
        <v>71</v>
      </c>
      <c r="AQ64" s="3"/>
    </row>
    <row r="65" spans="1:43" s="7" customFormat="1" ht="30" x14ac:dyDescent="0.25">
      <c r="A65" s="22" t="s">
        <v>459</v>
      </c>
      <c r="B65" s="22" t="s">
        <v>460</v>
      </c>
      <c r="C65" s="23" t="s">
        <v>461</v>
      </c>
      <c r="D65" s="23" t="s">
        <v>462</v>
      </c>
      <c r="E65" s="23" t="s">
        <v>41</v>
      </c>
      <c r="F65" s="24" t="s">
        <v>463</v>
      </c>
      <c r="G65" s="22" t="s">
        <v>464</v>
      </c>
      <c r="H65" s="25" t="s">
        <v>465</v>
      </c>
      <c r="I65" s="23" t="s">
        <v>465</v>
      </c>
      <c r="J65" s="15" t="s">
        <v>465</v>
      </c>
      <c r="K65" s="22" t="s">
        <v>465</v>
      </c>
      <c r="L65" s="22" t="s">
        <v>45</v>
      </c>
      <c r="M65" s="22" t="s">
        <v>69</v>
      </c>
      <c r="N65" s="26">
        <v>1146</v>
      </c>
      <c r="O65" s="27">
        <v>1146</v>
      </c>
      <c r="P65" s="28" t="s">
        <v>466</v>
      </c>
      <c r="Q65" s="29">
        <v>1614017.13634299</v>
      </c>
      <c r="R65" s="29">
        <v>1145739.1304347799</v>
      </c>
      <c r="S65" s="30">
        <v>2760000</v>
      </c>
      <c r="T65" s="31">
        <f t="shared" si="0"/>
        <v>1614017.13634299</v>
      </c>
      <c r="U65" s="32">
        <v>1489460.869565214</v>
      </c>
      <c r="V65" s="32">
        <f t="shared" si="1"/>
        <v>3103478.0059082042</v>
      </c>
      <c r="W65" s="33">
        <v>3103400</v>
      </c>
      <c r="X65" s="34"/>
      <c r="Y65" s="34"/>
      <c r="Z65" s="34"/>
      <c r="AA65" s="34"/>
      <c r="AB65" s="34"/>
      <c r="AC65" s="34">
        <v>3103400</v>
      </c>
      <c r="AD65" s="34"/>
      <c r="AE65" s="35"/>
      <c r="AF65" s="35"/>
      <c r="AG65" s="35"/>
      <c r="AH65" s="35" t="s">
        <v>467</v>
      </c>
      <c r="AI65" s="35"/>
      <c r="AJ65" s="35"/>
      <c r="AK65" s="35">
        <f>VLOOKUP(B65,'[3]175'!C$8:D$766,2,0)</f>
        <v>3103400</v>
      </c>
      <c r="AL65" s="35"/>
      <c r="AM65" s="40" t="s">
        <v>71</v>
      </c>
      <c r="AN65" s="7">
        <f t="shared" si="2"/>
        <v>1</v>
      </c>
      <c r="AO65" s="35" t="e">
        <v>#N/A</v>
      </c>
      <c r="AP65" s="2" t="s">
        <v>71</v>
      </c>
      <c r="AQ65" s="3"/>
    </row>
    <row r="66" spans="1:43" s="7" customFormat="1" ht="33.6" customHeight="1" x14ac:dyDescent="0.25">
      <c r="A66" s="22" t="s">
        <v>468</v>
      </c>
      <c r="B66" s="22" t="s">
        <v>469</v>
      </c>
      <c r="C66" s="23" t="s">
        <v>470</v>
      </c>
      <c r="D66" s="23" t="s">
        <v>471</v>
      </c>
      <c r="E66" s="23" t="s">
        <v>41</v>
      </c>
      <c r="F66" s="38" t="s">
        <v>472</v>
      </c>
      <c r="G66" s="22" t="s">
        <v>473</v>
      </c>
      <c r="H66" s="25" t="s">
        <v>474</v>
      </c>
      <c r="I66" s="23" t="s">
        <v>474</v>
      </c>
      <c r="J66" s="15" t="s">
        <v>474</v>
      </c>
      <c r="K66" s="22" t="s">
        <v>474</v>
      </c>
      <c r="L66" s="22" t="s">
        <v>45</v>
      </c>
      <c r="M66" s="22" t="s">
        <v>69</v>
      </c>
      <c r="N66" s="26">
        <v>582</v>
      </c>
      <c r="O66" s="27">
        <v>582</v>
      </c>
      <c r="P66" s="28" t="s">
        <v>475</v>
      </c>
      <c r="Q66" s="29">
        <v>1518768.77698412</v>
      </c>
      <c r="R66" s="29">
        <v>914086.95652173902</v>
      </c>
      <c r="S66" s="30">
        <v>2433000</v>
      </c>
      <c r="T66" s="31">
        <f t="shared" si="0"/>
        <v>1518768.77698412</v>
      </c>
      <c r="U66" s="32">
        <v>1188313.0434782607</v>
      </c>
      <c r="V66" s="32">
        <f t="shared" si="1"/>
        <v>2707081.8204623805</v>
      </c>
      <c r="W66" s="39">
        <v>2707000</v>
      </c>
      <c r="X66" s="34"/>
      <c r="Y66" s="34"/>
      <c r="Z66" s="34">
        <v>2707000</v>
      </c>
      <c r="AA66" s="34"/>
      <c r="AB66" s="34"/>
      <c r="AC66" s="34">
        <v>2707000</v>
      </c>
      <c r="AD66" s="34"/>
      <c r="AE66" s="35"/>
      <c r="AF66" s="35"/>
      <c r="AG66" s="35"/>
      <c r="AH66" s="35"/>
      <c r="AI66" s="35"/>
      <c r="AJ66" s="35"/>
      <c r="AK66" s="35">
        <f>VLOOKUP(B66,'[3]175'!C$8:D$766,2,0)</f>
        <v>2707000</v>
      </c>
      <c r="AL66" s="35">
        <f>VLOOKUP(B66,'[3]gấy tê huế 2'!C$8:V$727,20,0)</f>
        <v>2707000</v>
      </c>
      <c r="AM66" s="40" t="s">
        <v>71</v>
      </c>
      <c r="AN66" s="7">
        <f t="shared" si="2"/>
        <v>2</v>
      </c>
      <c r="AO66" s="2" t="s">
        <v>71</v>
      </c>
      <c r="AP66" s="2" t="s">
        <v>71</v>
      </c>
      <c r="AQ66" s="3"/>
    </row>
    <row r="67" spans="1:43" s="7" customFormat="1" ht="30" x14ac:dyDescent="0.25">
      <c r="A67" s="22" t="s">
        <v>476</v>
      </c>
      <c r="B67" s="22" t="s">
        <v>477</v>
      </c>
      <c r="C67" s="23" t="s">
        <v>478</v>
      </c>
      <c r="D67" s="23" t="s">
        <v>479</v>
      </c>
      <c r="E67" s="23" t="s">
        <v>41</v>
      </c>
      <c r="F67" s="38" t="s">
        <v>480</v>
      </c>
      <c r="G67" s="22" t="s">
        <v>481</v>
      </c>
      <c r="H67" s="25" t="s">
        <v>482</v>
      </c>
      <c r="I67" s="23" t="s">
        <v>482</v>
      </c>
      <c r="J67" s="15" t="s">
        <v>482</v>
      </c>
      <c r="K67" s="22" t="s">
        <v>482</v>
      </c>
      <c r="L67" s="22" t="s">
        <v>192</v>
      </c>
      <c r="M67" s="22" t="s">
        <v>193</v>
      </c>
      <c r="N67" s="26">
        <v>586</v>
      </c>
      <c r="O67" s="27">
        <v>586</v>
      </c>
      <c r="P67" s="28" t="s">
        <v>483</v>
      </c>
      <c r="Q67" s="29">
        <v>1683067.5111507601</v>
      </c>
      <c r="R67" s="29">
        <v>358434.78260869603</v>
      </c>
      <c r="S67" s="30">
        <v>2042000</v>
      </c>
      <c r="T67" s="31">
        <f t="shared" si="0"/>
        <v>1683067.5111507601</v>
      </c>
      <c r="U67" s="32">
        <v>465965.21739130485</v>
      </c>
      <c r="V67" s="32">
        <f t="shared" si="1"/>
        <v>2149032.7285420648</v>
      </c>
      <c r="W67" s="39">
        <v>2149000</v>
      </c>
      <c r="X67" s="34"/>
      <c r="Y67" s="34"/>
      <c r="Z67" s="34">
        <v>2149000</v>
      </c>
      <c r="AA67" s="34"/>
      <c r="AB67" s="34"/>
      <c r="AC67" s="34">
        <v>2149000</v>
      </c>
      <c r="AD67" s="34"/>
      <c r="AE67" s="35">
        <v>2149000</v>
      </c>
      <c r="AF67" s="35"/>
      <c r="AG67" s="35"/>
      <c r="AH67" s="35" t="s">
        <v>484</v>
      </c>
      <c r="AI67" s="35"/>
      <c r="AJ67" s="35"/>
      <c r="AK67" s="35">
        <f>VLOOKUP(B67,'[3]175'!C$8:D$766,2,0)</f>
        <v>2149000</v>
      </c>
      <c r="AL67" s="35">
        <f>VLOOKUP(B67,'[3]gấy tê huế 2'!C$8:V$727,20,0)</f>
        <v>2149000</v>
      </c>
      <c r="AM67" s="40" t="s">
        <v>71</v>
      </c>
      <c r="AN67" s="7">
        <f t="shared" si="2"/>
        <v>3</v>
      </c>
      <c r="AO67" s="2" t="s">
        <v>71</v>
      </c>
      <c r="AP67" s="2" t="s">
        <v>71</v>
      </c>
      <c r="AQ67" s="3"/>
    </row>
    <row r="68" spans="1:43" s="7" customFormat="1" ht="30" x14ac:dyDescent="0.25">
      <c r="A68" s="22" t="s">
        <v>485</v>
      </c>
      <c r="B68" s="22" t="s">
        <v>486</v>
      </c>
      <c r="C68" s="23" t="s">
        <v>487</v>
      </c>
      <c r="D68" s="23" t="s">
        <v>488</v>
      </c>
      <c r="E68" s="23" t="s">
        <v>41</v>
      </c>
      <c r="F68" s="24" t="s">
        <v>489</v>
      </c>
      <c r="G68" s="22" t="s">
        <v>490</v>
      </c>
      <c r="H68" s="25" t="s">
        <v>491</v>
      </c>
      <c r="I68" s="23" t="s">
        <v>491</v>
      </c>
      <c r="J68" s="15" t="s">
        <v>491</v>
      </c>
      <c r="K68" s="22" t="s">
        <v>491</v>
      </c>
      <c r="L68" s="22" t="s">
        <v>45</v>
      </c>
      <c r="M68" s="22" t="s">
        <v>69</v>
      </c>
      <c r="N68" s="26">
        <v>408</v>
      </c>
      <c r="O68" s="27">
        <v>408</v>
      </c>
      <c r="P68" s="28" t="s">
        <v>492</v>
      </c>
      <c r="Q68" s="29">
        <v>1367297.77871958</v>
      </c>
      <c r="R68" s="29">
        <v>558756</v>
      </c>
      <c r="S68" s="30">
        <v>1926000</v>
      </c>
      <c r="T68" s="31">
        <f t="shared" si="0"/>
        <v>1367297.77871958</v>
      </c>
      <c r="U68" s="32">
        <v>726382.79999999993</v>
      </c>
      <c r="V68" s="32">
        <f t="shared" si="1"/>
        <v>2093680.5787195801</v>
      </c>
      <c r="W68" s="33">
        <v>2093600</v>
      </c>
      <c r="X68" s="34"/>
      <c r="Y68" s="34"/>
      <c r="Z68" s="34">
        <v>2093600</v>
      </c>
      <c r="AA68" s="34"/>
      <c r="AB68" s="34"/>
      <c r="AC68" s="34">
        <v>2093600</v>
      </c>
      <c r="AD68" s="34"/>
      <c r="AE68" s="35">
        <v>2093600</v>
      </c>
      <c r="AF68" s="35"/>
      <c r="AG68" s="35"/>
      <c r="AH68" s="35" t="s">
        <v>493</v>
      </c>
      <c r="AI68" s="35"/>
      <c r="AJ68" s="35"/>
      <c r="AK68" s="35">
        <f>VLOOKUP(B68,'[3]175'!C$8:D$766,2,0)</f>
        <v>2093600</v>
      </c>
      <c r="AL68" s="35"/>
      <c r="AM68" s="40" t="s">
        <v>494</v>
      </c>
      <c r="AN68" s="7">
        <f t="shared" si="2"/>
        <v>3</v>
      </c>
      <c r="AO68" s="35" t="e">
        <v>#N/A</v>
      </c>
      <c r="AP68" s="2" t="s">
        <v>494</v>
      </c>
      <c r="AQ68" s="3"/>
    </row>
    <row r="69" spans="1:43" s="7" customFormat="1" ht="45" x14ac:dyDescent="0.25">
      <c r="A69" s="22" t="s">
        <v>495</v>
      </c>
      <c r="B69" s="22" t="s">
        <v>496</v>
      </c>
      <c r="C69" s="23" t="s">
        <v>497</v>
      </c>
      <c r="D69" s="23" t="s">
        <v>498</v>
      </c>
      <c r="E69" s="23" t="s">
        <v>41</v>
      </c>
      <c r="F69" s="24" t="s">
        <v>499</v>
      </c>
      <c r="G69" s="22" t="s">
        <v>500</v>
      </c>
      <c r="H69" s="25" t="s">
        <v>501</v>
      </c>
      <c r="I69" s="23" t="s">
        <v>501</v>
      </c>
      <c r="J69" s="15" t="s">
        <v>501</v>
      </c>
      <c r="K69" s="22" t="s">
        <v>502</v>
      </c>
      <c r="L69" s="22" t="s">
        <v>45</v>
      </c>
      <c r="M69" s="22" t="s">
        <v>92</v>
      </c>
      <c r="N69" s="26">
        <v>1200</v>
      </c>
      <c r="O69" s="27">
        <v>1200</v>
      </c>
      <c r="P69" s="28" t="s">
        <v>503</v>
      </c>
      <c r="Q69" s="29">
        <v>667451.68027017801</v>
      </c>
      <c r="R69" s="29">
        <v>278608.69565217401</v>
      </c>
      <c r="S69" s="30">
        <v>946000</v>
      </c>
      <c r="T69" s="31">
        <f t="shared" si="0"/>
        <v>667451.68027017801</v>
      </c>
      <c r="U69" s="32">
        <v>362191.30434782617</v>
      </c>
      <c r="V69" s="32">
        <f t="shared" si="1"/>
        <v>1029642.9846180042</v>
      </c>
      <c r="W69" s="33">
        <v>1029600</v>
      </c>
      <c r="X69" s="34"/>
      <c r="Y69" s="34"/>
      <c r="Z69" s="34">
        <v>1029600</v>
      </c>
      <c r="AA69" s="34"/>
      <c r="AB69" s="34"/>
      <c r="AC69" s="34">
        <v>1029600</v>
      </c>
      <c r="AD69" s="34"/>
      <c r="AE69" s="35"/>
      <c r="AF69" s="35"/>
      <c r="AG69" s="35"/>
      <c r="AH69" s="35" t="s">
        <v>504</v>
      </c>
      <c r="AI69" s="35"/>
      <c r="AJ69" s="35"/>
      <c r="AK69" s="35">
        <f>VLOOKUP(B69,'[3]175'!C$8:D$766,2,0)</f>
        <v>1029600</v>
      </c>
      <c r="AL69" s="35"/>
      <c r="AM69" s="40" t="s">
        <v>505</v>
      </c>
      <c r="AN69" s="7">
        <f t="shared" si="2"/>
        <v>2</v>
      </c>
      <c r="AO69" s="35" t="e">
        <v>#N/A</v>
      </c>
      <c r="AP69" s="2" t="s">
        <v>505</v>
      </c>
      <c r="AQ69" s="3"/>
    </row>
    <row r="70" spans="1:43" s="7" customFormat="1" ht="30" x14ac:dyDescent="0.25">
      <c r="A70" s="22" t="s">
        <v>506</v>
      </c>
      <c r="B70" s="22" t="s">
        <v>507</v>
      </c>
      <c r="C70" s="23" t="s">
        <v>508</v>
      </c>
      <c r="D70" s="23" t="s">
        <v>509</v>
      </c>
      <c r="E70" s="23" t="s">
        <v>41</v>
      </c>
      <c r="F70" s="38" t="s">
        <v>223</v>
      </c>
      <c r="G70" s="22" t="s">
        <v>510</v>
      </c>
      <c r="H70" s="25" t="s">
        <v>511</v>
      </c>
      <c r="I70" s="23" t="s">
        <v>511</v>
      </c>
      <c r="J70" s="15" t="s">
        <v>511</v>
      </c>
      <c r="K70" s="22" t="s">
        <v>511</v>
      </c>
      <c r="L70" s="22" t="s">
        <v>45</v>
      </c>
      <c r="M70" s="22" t="s">
        <v>193</v>
      </c>
      <c r="N70" s="26">
        <v>409</v>
      </c>
      <c r="O70" s="27">
        <v>409</v>
      </c>
      <c r="P70" s="28" t="s">
        <v>226</v>
      </c>
      <c r="Q70" s="29">
        <v>1866286.02096766</v>
      </c>
      <c r="R70" s="29">
        <v>655826.08695652196</v>
      </c>
      <c r="S70" s="30">
        <v>2522000</v>
      </c>
      <c r="T70" s="31">
        <f t="shared" si="0"/>
        <v>1866286.02096766</v>
      </c>
      <c r="U70" s="32">
        <v>852573.9130434785</v>
      </c>
      <c r="V70" s="32">
        <f t="shared" si="1"/>
        <v>2718859.9340111385</v>
      </c>
      <c r="W70" s="39">
        <v>2718800</v>
      </c>
      <c r="X70" s="34"/>
      <c r="Y70" s="34"/>
      <c r="Z70" s="34">
        <v>2718800</v>
      </c>
      <c r="AA70" s="34"/>
      <c r="AB70" s="34"/>
      <c r="AC70" s="34">
        <v>2718800</v>
      </c>
      <c r="AD70" s="34"/>
      <c r="AE70" s="35">
        <v>2718800</v>
      </c>
      <c r="AF70" s="35">
        <v>2718800</v>
      </c>
      <c r="AG70" s="35"/>
      <c r="AH70" s="35" t="s">
        <v>227</v>
      </c>
      <c r="AI70" s="35"/>
      <c r="AJ70" s="35"/>
      <c r="AK70" s="35">
        <f>VLOOKUP(B70,'[3]175'!C$8:D$766,2,0)</f>
        <v>2718800</v>
      </c>
      <c r="AL70" s="35">
        <f>VLOOKUP(B70,'[3]gấy tê huế 2'!C$8:V$727,20,0)</f>
        <v>2718800</v>
      </c>
      <c r="AM70" s="40" t="s">
        <v>71</v>
      </c>
      <c r="AN70" s="7">
        <f t="shared" si="2"/>
        <v>4</v>
      </c>
      <c r="AO70" s="2" t="s">
        <v>71</v>
      </c>
      <c r="AP70" s="2" t="s">
        <v>71</v>
      </c>
      <c r="AQ70" s="3"/>
    </row>
    <row r="71" spans="1:43" s="7" customFormat="1" ht="30" x14ac:dyDescent="0.25">
      <c r="A71" s="22" t="s">
        <v>512</v>
      </c>
      <c r="B71" s="22" t="s">
        <v>513</v>
      </c>
      <c r="C71" s="23" t="s">
        <v>514</v>
      </c>
      <c r="D71" s="23" t="s">
        <v>515</v>
      </c>
      <c r="E71" s="23" t="s">
        <v>41</v>
      </c>
      <c r="F71" s="38" t="s">
        <v>516</v>
      </c>
      <c r="G71" s="22" t="s">
        <v>517</v>
      </c>
      <c r="H71" s="25" t="s">
        <v>518</v>
      </c>
      <c r="I71" s="23" t="s">
        <v>518</v>
      </c>
      <c r="J71" s="15" t="s">
        <v>518</v>
      </c>
      <c r="K71" s="22" t="s">
        <v>518</v>
      </c>
      <c r="L71" s="22" t="s">
        <v>45</v>
      </c>
      <c r="M71" s="22" t="s">
        <v>92</v>
      </c>
      <c r="N71" s="26">
        <v>503</v>
      </c>
      <c r="O71" s="27">
        <v>503</v>
      </c>
      <c r="P71" s="28" t="s">
        <v>519</v>
      </c>
      <c r="Q71" s="29">
        <v>1579911.8243085099</v>
      </c>
      <c r="R71" s="29">
        <v>655826.08695652196</v>
      </c>
      <c r="S71" s="30">
        <v>2236000</v>
      </c>
      <c r="T71" s="31">
        <f t="shared" ref="T71:T134" si="3">Q71</f>
        <v>1579911.8243085099</v>
      </c>
      <c r="U71" s="32">
        <v>852573.9130434785</v>
      </c>
      <c r="V71" s="32">
        <f t="shared" ref="V71:V134" si="4">T71+U71</f>
        <v>2432485.7373519884</v>
      </c>
      <c r="W71" s="39">
        <v>2432400</v>
      </c>
      <c r="X71" s="34"/>
      <c r="Y71" s="34"/>
      <c r="Z71" s="34">
        <v>2432400</v>
      </c>
      <c r="AA71" s="34"/>
      <c r="AB71" s="34"/>
      <c r="AC71" s="34">
        <v>2432400</v>
      </c>
      <c r="AD71" s="34"/>
      <c r="AE71" s="35">
        <v>2432400</v>
      </c>
      <c r="AF71" s="35">
        <v>2432400</v>
      </c>
      <c r="AG71" s="35"/>
      <c r="AH71" s="35"/>
      <c r="AI71" s="35"/>
      <c r="AJ71" s="35"/>
      <c r="AK71" s="35">
        <f>VLOOKUP(B71,'[3]175'!C$8:D$766,2,0)</f>
        <v>2432400</v>
      </c>
      <c r="AL71" s="35">
        <f>VLOOKUP(B71,'[3]gấy tê huế 2'!C$8:V$727,20,0)</f>
        <v>2432400</v>
      </c>
      <c r="AM71" s="40" t="s">
        <v>71</v>
      </c>
      <c r="AN71" s="7">
        <f t="shared" ref="AN71:AN134" si="5">COUNTIFS(X71:AJ71,"&gt;0")</f>
        <v>4</v>
      </c>
      <c r="AO71" s="2" t="s">
        <v>71</v>
      </c>
      <c r="AP71" s="2" t="s">
        <v>71</v>
      </c>
      <c r="AQ71" s="3"/>
    </row>
    <row r="72" spans="1:43" s="7" customFormat="1" ht="33.6" customHeight="1" x14ac:dyDescent="0.25">
      <c r="A72" s="22" t="s">
        <v>520</v>
      </c>
      <c r="B72" s="22" t="s">
        <v>521</v>
      </c>
      <c r="C72" s="23" t="s">
        <v>522</v>
      </c>
      <c r="D72" s="23" t="s">
        <v>523</v>
      </c>
      <c r="E72" s="23" t="s">
        <v>41</v>
      </c>
      <c r="F72" s="24" t="s">
        <v>516</v>
      </c>
      <c r="G72" s="22" t="s">
        <v>524</v>
      </c>
      <c r="H72" s="25" t="s">
        <v>525</v>
      </c>
      <c r="I72" s="23" t="s">
        <v>525</v>
      </c>
      <c r="J72" s="15" t="s">
        <v>525</v>
      </c>
      <c r="K72" s="22" t="s">
        <v>525</v>
      </c>
      <c r="L72" s="22" t="s">
        <v>45</v>
      </c>
      <c r="M72" s="22" t="s">
        <v>69</v>
      </c>
      <c r="N72" s="26">
        <v>503</v>
      </c>
      <c r="O72" s="27">
        <v>503</v>
      </c>
      <c r="P72" s="28" t="s">
        <v>519</v>
      </c>
      <c r="Q72" s="29">
        <v>1579911.8243085099</v>
      </c>
      <c r="R72" s="29">
        <v>655826.08695652196</v>
      </c>
      <c r="S72" s="30">
        <v>2236000</v>
      </c>
      <c r="T72" s="31">
        <f t="shared" si="3"/>
        <v>1579911.8243085099</v>
      </c>
      <c r="U72" s="32">
        <v>852573.9130434785</v>
      </c>
      <c r="V72" s="32">
        <f t="shared" si="4"/>
        <v>2432485.7373519884</v>
      </c>
      <c r="W72" s="33">
        <v>2432400</v>
      </c>
      <c r="X72" s="34"/>
      <c r="Y72" s="34"/>
      <c r="Z72" s="34">
        <v>2432400</v>
      </c>
      <c r="AA72" s="34"/>
      <c r="AB72" s="34"/>
      <c r="AC72" s="34">
        <v>2432400</v>
      </c>
      <c r="AD72" s="34"/>
      <c r="AE72" s="35"/>
      <c r="AF72" s="35"/>
      <c r="AG72" s="35"/>
      <c r="AH72" s="35"/>
      <c r="AI72" s="35"/>
      <c r="AJ72" s="35"/>
      <c r="AK72" s="35">
        <f>VLOOKUP(B72,'[3]175'!C$8:D$766,2,0)</f>
        <v>2432400</v>
      </c>
      <c r="AL72" s="35"/>
      <c r="AM72" s="40" t="s">
        <v>71</v>
      </c>
      <c r="AN72" s="7">
        <f t="shared" si="5"/>
        <v>2</v>
      </c>
      <c r="AO72" s="35" t="e">
        <v>#N/A</v>
      </c>
      <c r="AP72" s="2" t="s">
        <v>71</v>
      </c>
      <c r="AQ72" s="3"/>
    </row>
    <row r="73" spans="1:43" s="7" customFormat="1" ht="67.150000000000006" customHeight="1" x14ac:dyDescent="0.25">
      <c r="A73" s="22" t="s">
        <v>526</v>
      </c>
      <c r="B73" s="22" t="s">
        <v>527</v>
      </c>
      <c r="C73" s="23" t="s">
        <v>528</v>
      </c>
      <c r="D73" s="23" t="s">
        <v>529</v>
      </c>
      <c r="E73" s="23" t="s">
        <v>41</v>
      </c>
      <c r="F73" s="38" t="s">
        <v>252</v>
      </c>
      <c r="G73" s="22" t="s">
        <v>530</v>
      </c>
      <c r="H73" s="25" t="s">
        <v>531</v>
      </c>
      <c r="I73" s="23" t="s">
        <v>531</v>
      </c>
      <c r="J73" s="15" t="s">
        <v>531</v>
      </c>
      <c r="K73" s="22" t="s">
        <v>531</v>
      </c>
      <c r="L73" s="22" t="s">
        <v>45</v>
      </c>
      <c r="M73" s="22" t="s">
        <v>69</v>
      </c>
      <c r="N73" s="26">
        <v>501</v>
      </c>
      <c r="O73" s="27">
        <v>501</v>
      </c>
      <c r="P73" s="28" t="s">
        <v>255</v>
      </c>
      <c r="Q73" s="29">
        <v>1810179.9820600699</v>
      </c>
      <c r="R73" s="29">
        <v>358434.78260869603</v>
      </c>
      <c r="S73" s="30">
        <v>2169000</v>
      </c>
      <c r="T73" s="31">
        <f t="shared" si="3"/>
        <v>1810179.9820600699</v>
      </c>
      <c r="U73" s="32">
        <v>465965.21739130485</v>
      </c>
      <c r="V73" s="32">
        <f t="shared" si="4"/>
        <v>2276145.1994513748</v>
      </c>
      <c r="W73" s="39">
        <v>2276100</v>
      </c>
      <c r="X73" s="34"/>
      <c r="Y73" s="34"/>
      <c r="Z73" s="34">
        <v>2276100</v>
      </c>
      <c r="AA73" s="34"/>
      <c r="AB73" s="34"/>
      <c r="AC73" s="34">
        <v>2276100</v>
      </c>
      <c r="AD73" s="34"/>
      <c r="AE73" s="35"/>
      <c r="AF73" s="35"/>
      <c r="AG73" s="35"/>
      <c r="AH73" s="35"/>
      <c r="AI73" s="35"/>
      <c r="AJ73" s="35"/>
      <c r="AK73" s="35">
        <f>VLOOKUP(B73,'[3]175'!C$8:D$766,2,0)</f>
        <v>2276100</v>
      </c>
      <c r="AL73" s="35">
        <f>VLOOKUP(B73,'[3]gấy tê huế 2'!C$8:V$727,20,0)</f>
        <v>2276100</v>
      </c>
      <c r="AM73" s="40" t="s">
        <v>256</v>
      </c>
      <c r="AN73" s="7">
        <f t="shared" si="5"/>
        <v>2</v>
      </c>
      <c r="AO73" s="2" t="s">
        <v>256</v>
      </c>
      <c r="AP73" s="2" t="s">
        <v>256</v>
      </c>
      <c r="AQ73" s="3"/>
    </row>
    <row r="74" spans="1:43" s="7" customFormat="1" ht="67.150000000000006" customHeight="1" x14ac:dyDescent="0.25">
      <c r="A74" s="22" t="s">
        <v>532</v>
      </c>
      <c r="B74" s="22" t="s">
        <v>533</v>
      </c>
      <c r="C74" s="23" t="s">
        <v>534</v>
      </c>
      <c r="D74" s="23" t="s">
        <v>535</v>
      </c>
      <c r="E74" s="23" t="s">
        <v>41</v>
      </c>
      <c r="F74" s="38" t="s">
        <v>252</v>
      </c>
      <c r="G74" s="22" t="s">
        <v>536</v>
      </c>
      <c r="H74" s="25" t="s">
        <v>537</v>
      </c>
      <c r="I74" s="23" t="s">
        <v>537</v>
      </c>
      <c r="J74" s="15" t="s">
        <v>537</v>
      </c>
      <c r="K74" s="22" t="s">
        <v>537</v>
      </c>
      <c r="L74" s="22" t="s">
        <v>45</v>
      </c>
      <c r="M74" s="22" t="s">
        <v>92</v>
      </c>
      <c r="N74" s="26">
        <v>501</v>
      </c>
      <c r="O74" s="27">
        <v>501</v>
      </c>
      <c r="P74" s="28" t="s">
        <v>255</v>
      </c>
      <c r="Q74" s="29">
        <v>1810179.9820600699</v>
      </c>
      <c r="R74" s="29">
        <v>358434.78260869603</v>
      </c>
      <c r="S74" s="30">
        <v>2169000</v>
      </c>
      <c r="T74" s="31">
        <f t="shared" si="3"/>
        <v>1810179.9820600699</v>
      </c>
      <c r="U74" s="32">
        <v>465965.21739130485</v>
      </c>
      <c r="V74" s="32">
        <f t="shared" si="4"/>
        <v>2276145.1994513748</v>
      </c>
      <c r="W74" s="39">
        <v>2276100</v>
      </c>
      <c r="X74" s="34"/>
      <c r="Y74" s="34"/>
      <c r="Z74" s="34">
        <v>2276100</v>
      </c>
      <c r="AA74" s="34"/>
      <c r="AB74" s="34"/>
      <c r="AC74" s="34">
        <v>2276100</v>
      </c>
      <c r="AD74" s="34"/>
      <c r="AE74" s="35"/>
      <c r="AF74" s="35"/>
      <c r="AG74" s="35"/>
      <c r="AH74" s="35"/>
      <c r="AI74" s="35"/>
      <c r="AJ74" s="35"/>
      <c r="AK74" s="35">
        <f>VLOOKUP(B74,'[3]175'!C$8:D$766,2,0)</f>
        <v>2276100</v>
      </c>
      <c r="AL74" s="35">
        <f>VLOOKUP(B74,'[3]gấy tê huế 2'!C$8:V$727,20,0)</f>
        <v>2276100</v>
      </c>
      <c r="AM74" s="40" t="s">
        <v>256</v>
      </c>
      <c r="AN74" s="7">
        <f t="shared" si="5"/>
        <v>2</v>
      </c>
      <c r="AO74" s="2" t="s">
        <v>256</v>
      </c>
      <c r="AP74" s="2" t="s">
        <v>256</v>
      </c>
      <c r="AQ74" s="3"/>
    </row>
    <row r="75" spans="1:43" s="7" customFormat="1" ht="45" x14ac:dyDescent="0.25">
      <c r="A75" s="22" t="s">
        <v>538</v>
      </c>
      <c r="B75" s="22" t="s">
        <v>539</v>
      </c>
      <c r="C75" s="23" t="s">
        <v>540</v>
      </c>
      <c r="D75" s="23" t="s">
        <v>541</v>
      </c>
      <c r="E75" s="23" t="s">
        <v>41</v>
      </c>
      <c r="F75" s="38" t="s">
        <v>252</v>
      </c>
      <c r="G75" s="22" t="s">
        <v>542</v>
      </c>
      <c r="H75" s="25" t="s">
        <v>543</v>
      </c>
      <c r="I75" s="23" t="s">
        <v>543</v>
      </c>
      <c r="J75" s="15" t="s">
        <v>543</v>
      </c>
      <c r="K75" s="22" t="s">
        <v>543</v>
      </c>
      <c r="L75" s="22" t="s">
        <v>192</v>
      </c>
      <c r="M75" s="22" t="s">
        <v>193</v>
      </c>
      <c r="N75" s="26">
        <v>501</v>
      </c>
      <c r="O75" s="27">
        <v>501</v>
      </c>
      <c r="P75" s="28" t="s">
        <v>255</v>
      </c>
      <c r="Q75" s="29">
        <v>1810179.9820600699</v>
      </c>
      <c r="R75" s="29">
        <v>358434.78260869603</v>
      </c>
      <c r="S75" s="30">
        <v>2169000</v>
      </c>
      <c r="T75" s="31">
        <f t="shared" si="3"/>
        <v>1810179.9820600699</v>
      </c>
      <c r="U75" s="32">
        <v>465965.21739130485</v>
      </c>
      <c r="V75" s="32">
        <f t="shared" si="4"/>
        <v>2276145.1994513748</v>
      </c>
      <c r="W75" s="39">
        <v>2276100</v>
      </c>
      <c r="X75" s="34"/>
      <c r="Y75" s="34"/>
      <c r="Z75" s="34">
        <v>2276100</v>
      </c>
      <c r="AA75" s="34"/>
      <c r="AB75" s="34"/>
      <c r="AC75" s="34">
        <v>2276100</v>
      </c>
      <c r="AD75" s="34"/>
      <c r="AE75" s="35">
        <v>2276100</v>
      </c>
      <c r="AF75" s="35">
        <v>2276100</v>
      </c>
      <c r="AG75" s="35"/>
      <c r="AH75" s="35"/>
      <c r="AI75" s="35"/>
      <c r="AJ75" s="35"/>
      <c r="AK75" s="35">
        <f>VLOOKUP(B75,'[3]175'!C$8:D$766,2,0)</f>
        <v>2276100</v>
      </c>
      <c r="AL75" s="35">
        <f>VLOOKUP(B75,'[3]gấy tê huế 2'!C$8:V$727,20,0)</f>
        <v>2276100</v>
      </c>
      <c r="AM75" s="40" t="s">
        <v>256</v>
      </c>
      <c r="AN75" s="7">
        <f t="shared" si="5"/>
        <v>4</v>
      </c>
      <c r="AO75" s="2" t="s">
        <v>256</v>
      </c>
      <c r="AP75" s="2" t="s">
        <v>256</v>
      </c>
      <c r="AQ75" s="3"/>
    </row>
    <row r="76" spans="1:43" s="7" customFormat="1" ht="67.150000000000006" customHeight="1" x14ac:dyDescent="0.25">
      <c r="A76" s="22" t="s">
        <v>544</v>
      </c>
      <c r="B76" s="22" t="s">
        <v>545</v>
      </c>
      <c r="C76" s="23" t="s">
        <v>546</v>
      </c>
      <c r="D76" s="23" t="s">
        <v>547</v>
      </c>
      <c r="E76" s="23" t="s">
        <v>41</v>
      </c>
      <c r="F76" s="38" t="s">
        <v>252</v>
      </c>
      <c r="G76" s="22" t="s">
        <v>548</v>
      </c>
      <c r="H76" s="25" t="s">
        <v>549</v>
      </c>
      <c r="I76" s="23" t="s">
        <v>549</v>
      </c>
      <c r="J76" s="15" t="s">
        <v>549</v>
      </c>
      <c r="K76" s="22" t="s">
        <v>549</v>
      </c>
      <c r="L76" s="22" t="s">
        <v>45</v>
      </c>
      <c r="M76" s="22" t="s">
        <v>92</v>
      </c>
      <c r="N76" s="26">
        <v>501</v>
      </c>
      <c r="O76" s="27">
        <v>501</v>
      </c>
      <c r="P76" s="28" t="s">
        <v>255</v>
      </c>
      <c r="Q76" s="29">
        <v>1810179.9820600699</v>
      </c>
      <c r="R76" s="29">
        <v>358434.78260869603</v>
      </c>
      <c r="S76" s="30">
        <v>2169000</v>
      </c>
      <c r="T76" s="31">
        <f t="shared" si="3"/>
        <v>1810179.9820600699</v>
      </c>
      <c r="U76" s="32">
        <v>465965.21739130485</v>
      </c>
      <c r="V76" s="32">
        <f t="shared" si="4"/>
        <v>2276145.1994513748</v>
      </c>
      <c r="W76" s="39">
        <v>2276100</v>
      </c>
      <c r="X76" s="34"/>
      <c r="Y76" s="34"/>
      <c r="Z76" s="34">
        <v>2276100</v>
      </c>
      <c r="AA76" s="34"/>
      <c r="AB76" s="34"/>
      <c r="AC76" s="34">
        <v>2276100</v>
      </c>
      <c r="AD76" s="34"/>
      <c r="AE76" s="35"/>
      <c r="AF76" s="35"/>
      <c r="AG76" s="35"/>
      <c r="AH76" s="35"/>
      <c r="AI76" s="35"/>
      <c r="AJ76" s="35"/>
      <c r="AK76" s="35">
        <f>VLOOKUP(B76,'[3]175'!C$8:D$766,2,0)</f>
        <v>2276100</v>
      </c>
      <c r="AL76" s="35">
        <f>VLOOKUP(B76,'[3]gấy tê huế 2'!C$8:V$727,20,0)</f>
        <v>2276100</v>
      </c>
      <c r="AM76" s="40" t="s">
        <v>256</v>
      </c>
      <c r="AN76" s="7">
        <f t="shared" si="5"/>
        <v>2</v>
      </c>
      <c r="AO76" s="2" t="s">
        <v>256</v>
      </c>
      <c r="AP76" s="2" t="s">
        <v>256</v>
      </c>
      <c r="AQ76" s="3"/>
    </row>
    <row r="77" spans="1:43" s="7" customFormat="1" ht="67.150000000000006" customHeight="1" x14ac:dyDescent="0.25">
      <c r="A77" s="22" t="s">
        <v>550</v>
      </c>
      <c r="B77" s="22" t="s">
        <v>551</v>
      </c>
      <c r="C77" s="23" t="s">
        <v>552</v>
      </c>
      <c r="D77" s="23" t="s">
        <v>553</v>
      </c>
      <c r="E77" s="23" t="s">
        <v>41</v>
      </c>
      <c r="F77" s="38" t="s">
        <v>252</v>
      </c>
      <c r="G77" s="22" t="s">
        <v>554</v>
      </c>
      <c r="H77" s="25" t="s">
        <v>555</v>
      </c>
      <c r="I77" s="23" t="s">
        <v>555</v>
      </c>
      <c r="J77" s="15" t="s">
        <v>555</v>
      </c>
      <c r="K77" s="22" t="s">
        <v>555</v>
      </c>
      <c r="L77" s="22" t="s">
        <v>45</v>
      </c>
      <c r="M77" s="22" t="s">
        <v>193</v>
      </c>
      <c r="N77" s="26">
        <v>501</v>
      </c>
      <c r="O77" s="27">
        <v>501</v>
      </c>
      <c r="P77" s="28" t="s">
        <v>255</v>
      </c>
      <c r="Q77" s="29">
        <v>1810179.9820600699</v>
      </c>
      <c r="R77" s="29">
        <v>358434.78260869603</v>
      </c>
      <c r="S77" s="30">
        <v>2169000</v>
      </c>
      <c r="T77" s="31">
        <f t="shared" si="3"/>
        <v>1810179.9820600699</v>
      </c>
      <c r="U77" s="32">
        <v>465965.21739130485</v>
      </c>
      <c r="V77" s="32">
        <f t="shared" si="4"/>
        <v>2276145.1994513748</v>
      </c>
      <c r="W77" s="39">
        <v>2276100</v>
      </c>
      <c r="X77" s="34"/>
      <c r="Y77" s="34"/>
      <c r="Z77" s="34">
        <v>2276100</v>
      </c>
      <c r="AA77" s="34"/>
      <c r="AB77" s="34"/>
      <c r="AC77" s="34">
        <v>2276100</v>
      </c>
      <c r="AD77" s="34"/>
      <c r="AE77" s="35"/>
      <c r="AF77" s="35"/>
      <c r="AG77" s="35"/>
      <c r="AH77" s="35"/>
      <c r="AI77" s="35"/>
      <c r="AJ77" s="35"/>
      <c r="AK77" s="35">
        <f>VLOOKUP(B77,'[3]175'!C$8:D$766,2,0)</f>
        <v>2276100</v>
      </c>
      <c r="AL77" s="35">
        <f>VLOOKUP(B77,'[3]gấy tê huế 2'!C$8:V$727,20,0)</f>
        <v>2276100</v>
      </c>
      <c r="AM77" s="40" t="s">
        <v>256</v>
      </c>
      <c r="AN77" s="7">
        <f t="shared" si="5"/>
        <v>2</v>
      </c>
      <c r="AO77" s="2" t="s">
        <v>256</v>
      </c>
      <c r="AP77" s="2" t="s">
        <v>256</v>
      </c>
      <c r="AQ77" s="3"/>
    </row>
    <row r="78" spans="1:43" s="7" customFormat="1" ht="30" x14ac:dyDescent="0.25">
      <c r="A78" s="22" t="s">
        <v>556</v>
      </c>
      <c r="B78" s="22" t="s">
        <v>557</v>
      </c>
      <c r="C78" s="23" t="s">
        <v>558</v>
      </c>
      <c r="D78" s="23" t="s">
        <v>559</v>
      </c>
      <c r="E78" s="23" t="s">
        <v>41</v>
      </c>
      <c r="F78" s="38" t="s">
        <v>560</v>
      </c>
      <c r="G78" s="22" t="s">
        <v>561</v>
      </c>
      <c r="H78" s="25" t="s">
        <v>562</v>
      </c>
      <c r="I78" s="23" t="s">
        <v>562</v>
      </c>
      <c r="J78" s="15" t="s">
        <v>562</v>
      </c>
      <c r="K78" s="22" t="s">
        <v>562</v>
      </c>
      <c r="L78" s="22" t="s">
        <v>192</v>
      </c>
      <c r="M78" s="22" t="s">
        <v>92</v>
      </c>
      <c r="N78" s="26">
        <v>468</v>
      </c>
      <c r="O78" s="27">
        <v>468</v>
      </c>
      <c r="P78" s="28" t="s">
        <v>563</v>
      </c>
      <c r="Q78" s="29">
        <v>1577510.2450036199</v>
      </c>
      <c r="R78" s="29">
        <v>538434.78260869603</v>
      </c>
      <c r="S78" s="30">
        <v>2116000</v>
      </c>
      <c r="T78" s="31">
        <f t="shared" si="3"/>
        <v>1577510.2450036199</v>
      </c>
      <c r="U78" s="32">
        <v>699965.2173913049</v>
      </c>
      <c r="V78" s="32">
        <f t="shared" si="4"/>
        <v>2277475.4623949248</v>
      </c>
      <c r="W78" s="39">
        <v>2277400</v>
      </c>
      <c r="X78" s="34"/>
      <c r="Y78" s="34">
        <v>2277400</v>
      </c>
      <c r="Z78" s="34">
        <v>2277400</v>
      </c>
      <c r="AA78" s="34"/>
      <c r="AB78" s="34"/>
      <c r="AC78" s="34">
        <v>2277400</v>
      </c>
      <c r="AD78" s="34"/>
      <c r="AE78" s="35">
        <v>2277400</v>
      </c>
      <c r="AF78" s="35"/>
      <c r="AG78" s="35"/>
      <c r="AH78" s="35"/>
      <c r="AI78" s="35"/>
      <c r="AJ78" s="35"/>
      <c r="AK78" s="35">
        <f>VLOOKUP(B78,'[3]175'!C$8:D$766,2,0)</f>
        <v>2277400</v>
      </c>
      <c r="AL78" s="35">
        <f>VLOOKUP(B78,'[3]gấy tê huế 2'!C$8:V$727,20,0)</f>
        <v>2277400</v>
      </c>
      <c r="AM78" s="40" t="s">
        <v>71</v>
      </c>
      <c r="AN78" s="7">
        <f t="shared" si="5"/>
        <v>4</v>
      </c>
      <c r="AO78" s="2" t="s">
        <v>71</v>
      </c>
      <c r="AP78" s="2" t="s">
        <v>71</v>
      </c>
      <c r="AQ78" s="3"/>
    </row>
    <row r="79" spans="1:43" s="7" customFormat="1" ht="45" x14ac:dyDescent="0.25">
      <c r="A79" s="22" t="s">
        <v>564</v>
      </c>
      <c r="B79" s="22" t="s">
        <v>565</v>
      </c>
      <c r="C79" s="23" t="s">
        <v>566</v>
      </c>
      <c r="D79" s="23" t="s">
        <v>567</v>
      </c>
      <c r="E79" s="23" t="s">
        <v>41</v>
      </c>
      <c r="F79" s="38" t="s">
        <v>158</v>
      </c>
      <c r="G79" s="22" t="s">
        <v>568</v>
      </c>
      <c r="H79" s="25" t="s">
        <v>569</v>
      </c>
      <c r="I79" s="23" t="s">
        <v>569</v>
      </c>
      <c r="J79" s="15" t="s">
        <v>569</v>
      </c>
      <c r="K79" s="22" t="s">
        <v>569</v>
      </c>
      <c r="L79" s="22" t="s">
        <v>192</v>
      </c>
      <c r="M79" s="22" t="s">
        <v>69</v>
      </c>
      <c r="N79" s="26">
        <v>696</v>
      </c>
      <c r="O79" s="27">
        <v>696</v>
      </c>
      <c r="P79" s="28" t="s">
        <v>160</v>
      </c>
      <c r="Q79" s="29">
        <v>2700332.4264569599</v>
      </c>
      <c r="R79" s="29">
        <v>914086.95652173902</v>
      </c>
      <c r="S79" s="30">
        <v>3614000</v>
      </c>
      <c r="T79" s="31">
        <f t="shared" si="3"/>
        <v>2700332.4264569599</v>
      </c>
      <c r="U79" s="32">
        <v>1188313.0434782607</v>
      </c>
      <c r="V79" s="32">
        <f t="shared" si="4"/>
        <v>3888645.4699352207</v>
      </c>
      <c r="W79" s="39">
        <v>3888600</v>
      </c>
      <c r="X79" s="34"/>
      <c r="Y79" s="34">
        <v>3888600</v>
      </c>
      <c r="Z79" s="34">
        <v>3888600</v>
      </c>
      <c r="AA79" s="34"/>
      <c r="AB79" s="34"/>
      <c r="AC79" s="34">
        <v>3888600</v>
      </c>
      <c r="AD79" s="34"/>
      <c r="AE79" s="35">
        <v>3888600</v>
      </c>
      <c r="AF79" s="35"/>
      <c r="AG79" s="35"/>
      <c r="AH79" s="35"/>
      <c r="AI79" s="35"/>
      <c r="AJ79" s="35"/>
      <c r="AK79" s="35">
        <f>VLOOKUP(B79,'[3]175'!C$8:D$766,2,0)</f>
        <v>3888600</v>
      </c>
      <c r="AL79" s="35">
        <f>VLOOKUP(B79,'[3]gấy tê huế 2'!C$8:V$727,20,0)</f>
        <v>3888600</v>
      </c>
      <c r="AM79" s="40" t="s">
        <v>71</v>
      </c>
      <c r="AN79" s="7">
        <f t="shared" si="5"/>
        <v>4</v>
      </c>
      <c r="AO79" s="2" t="s">
        <v>71</v>
      </c>
      <c r="AP79" s="2" t="s">
        <v>71</v>
      </c>
      <c r="AQ79" s="3"/>
    </row>
    <row r="80" spans="1:43" s="7" customFormat="1" ht="30" x14ac:dyDescent="0.25">
      <c r="A80" s="22" t="s">
        <v>570</v>
      </c>
      <c r="B80" s="22" t="s">
        <v>571</v>
      </c>
      <c r="C80" s="23" t="s">
        <v>572</v>
      </c>
      <c r="D80" s="23" t="s">
        <v>573</v>
      </c>
      <c r="E80" s="23" t="s">
        <v>41</v>
      </c>
      <c r="F80" s="38" t="s">
        <v>516</v>
      </c>
      <c r="G80" s="22" t="s">
        <v>574</v>
      </c>
      <c r="H80" s="25" t="s">
        <v>575</v>
      </c>
      <c r="I80" s="23" t="s">
        <v>575</v>
      </c>
      <c r="J80" s="15" t="s">
        <v>575</v>
      </c>
      <c r="K80" s="22" t="s">
        <v>575</v>
      </c>
      <c r="L80" s="22" t="s">
        <v>192</v>
      </c>
      <c r="M80" s="22" t="s">
        <v>69</v>
      </c>
      <c r="N80" s="26">
        <v>503</v>
      </c>
      <c r="O80" s="27">
        <v>503</v>
      </c>
      <c r="P80" s="28" t="s">
        <v>519</v>
      </c>
      <c r="Q80" s="29">
        <v>1579911.8243085099</v>
      </c>
      <c r="R80" s="29">
        <v>655826.08695652196</v>
      </c>
      <c r="S80" s="30">
        <v>2236000</v>
      </c>
      <c r="T80" s="31">
        <f t="shared" si="3"/>
        <v>1579911.8243085099</v>
      </c>
      <c r="U80" s="32">
        <v>852573.9130434785</v>
      </c>
      <c r="V80" s="32">
        <f t="shared" si="4"/>
        <v>2432485.7373519884</v>
      </c>
      <c r="W80" s="39">
        <v>2432400</v>
      </c>
      <c r="X80" s="34"/>
      <c r="Y80" s="34">
        <v>2432400</v>
      </c>
      <c r="Z80" s="34">
        <v>2432400</v>
      </c>
      <c r="AA80" s="34"/>
      <c r="AB80" s="34"/>
      <c r="AC80" s="34">
        <v>2432400</v>
      </c>
      <c r="AD80" s="34"/>
      <c r="AE80" s="35">
        <v>2432400</v>
      </c>
      <c r="AF80" s="35"/>
      <c r="AG80" s="35"/>
      <c r="AH80" s="35"/>
      <c r="AI80" s="35"/>
      <c r="AJ80" s="35"/>
      <c r="AK80" s="35">
        <f>VLOOKUP(B80,'[3]175'!C$8:D$766,2,0)</f>
        <v>2432400</v>
      </c>
      <c r="AL80" s="35">
        <f>VLOOKUP(B80,'[3]gấy tê huế 2'!C$8:V$727,20,0)</f>
        <v>2432400</v>
      </c>
      <c r="AM80" s="40" t="s">
        <v>71</v>
      </c>
      <c r="AN80" s="7">
        <f t="shared" si="5"/>
        <v>4</v>
      </c>
      <c r="AO80" s="2" t="s">
        <v>71</v>
      </c>
      <c r="AP80" s="2" t="s">
        <v>71</v>
      </c>
      <c r="AQ80" s="3"/>
    </row>
    <row r="81" spans="1:43" s="7" customFormat="1" ht="30" x14ac:dyDescent="0.25">
      <c r="A81" s="22" t="s">
        <v>576</v>
      </c>
      <c r="B81" s="22" t="s">
        <v>577</v>
      </c>
      <c r="C81" s="23" t="s">
        <v>578</v>
      </c>
      <c r="D81" s="23" t="s">
        <v>579</v>
      </c>
      <c r="E81" s="23" t="s">
        <v>41</v>
      </c>
      <c r="F81" s="38" t="s">
        <v>516</v>
      </c>
      <c r="G81" s="22" t="s">
        <v>580</v>
      </c>
      <c r="H81" s="25" t="s">
        <v>581</v>
      </c>
      <c r="I81" s="23" t="s">
        <v>581</v>
      </c>
      <c r="J81" s="15" t="s">
        <v>581</v>
      </c>
      <c r="K81" s="22" t="s">
        <v>581</v>
      </c>
      <c r="L81" s="22" t="s">
        <v>192</v>
      </c>
      <c r="M81" s="22" t="s">
        <v>193</v>
      </c>
      <c r="N81" s="26">
        <v>503</v>
      </c>
      <c r="O81" s="27">
        <v>503</v>
      </c>
      <c r="P81" s="28" t="s">
        <v>519</v>
      </c>
      <c r="Q81" s="29">
        <v>1579911.8243085099</v>
      </c>
      <c r="R81" s="29">
        <v>655826.08695652196</v>
      </c>
      <c r="S81" s="30">
        <v>2236000</v>
      </c>
      <c r="T81" s="31">
        <f t="shared" si="3"/>
        <v>1579911.8243085099</v>
      </c>
      <c r="U81" s="32">
        <v>852573.9130434785</v>
      </c>
      <c r="V81" s="32">
        <f t="shared" si="4"/>
        <v>2432485.7373519884</v>
      </c>
      <c r="W81" s="39">
        <v>2432400</v>
      </c>
      <c r="X81" s="34"/>
      <c r="Y81" s="34"/>
      <c r="Z81" s="34">
        <v>2432400</v>
      </c>
      <c r="AA81" s="34"/>
      <c r="AB81" s="34"/>
      <c r="AC81" s="34">
        <v>2432400</v>
      </c>
      <c r="AD81" s="34"/>
      <c r="AE81" s="35">
        <v>2432400</v>
      </c>
      <c r="AF81" s="35"/>
      <c r="AG81" s="35"/>
      <c r="AH81" s="35"/>
      <c r="AI81" s="35"/>
      <c r="AJ81" s="35"/>
      <c r="AK81" s="35">
        <f>VLOOKUP(B81,'[3]175'!C$8:D$766,2,0)</f>
        <v>2432400</v>
      </c>
      <c r="AL81" s="35">
        <f>VLOOKUP(B81,'[3]gấy tê huế 2'!C$8:V$727,20,0)</f>
        <v>2432400</v>
      </c>
      <c r="AM81" s="40" t="s">
        <v>71</v>
      </c>
      <c r="AN81" s="7">
        <f t="shared" si="5"/>
        <v>3</v>
      </c>
      <c r="AO81" s="2" t="s">
        <v>71</v>
      </c>
      <c r="AP81" s="2" t="s">
        <v>71</v>
      </c>
      <c r="AQ81" s="3"/>
    </row>
    <row r="82" spans="1:43" s="7" customFormat="1" ht="30" x14ac:dyDescent="0.25">
      <c r="A82" s="22" t="s">
        <v>582</v>
      </c>
      <c r="B82" s="22" t="s">
        <v>583</v>
      </c>
      <c r="C82" s="23" t="s">
        <v>584</v>
      </c>
      <c r="D82" s="23" t="s">
        <v>585</v>
      </c>
      <c r="E82" s="23" t="s">
        <v>41</v>
      </c>
      <c r="F82" s="38" t="s">
        <v>182</v>
      </c>
      <c r="G82" s="22" t="s">
        <v>586</v>
      </c>
      <c r="H82" s="25" t="s">
        <v>587</v>
      </c>
      <c r="I82" s="23" t="s">
        <v>587</v>
      </c>
      <c r="J82" s="15" t="s">
        <v>587</v>
      </c>
      <c r="K82" s="22" t="s">
        <v>587</v>
      </c>
      <c r="L82" s="22" t="s">
        <v>45</v>
      </c>
      <c r="M82" s="22" t="s">
        <v>69</v>
      </c>
      <c r="N82" s="26">
        <v>673</v>
      </c>
      <c r="O82" s="27">
        <v>673</v>
      </c>
      <c r="P82" s="28" t="s">
        <v>184</v>
      </c>
      <c r="Q82" s="29">
        <v>2268633.0398432999</v>
      </c>
      <c r="R82" s="29">
        <v>914086.95652173902</v>
      </c>
      <c r="S82" s="30">
        <v>3183000</v>
      </c>
      <c r="T82" s="31">
        <f t="shared" si="3"/>
        <v>2268633.0398432999</v>
      </c>
      <c r="U82" s="32">
        <v>1188313.0434782607</v>
      </c>
      <c r="V82" s="32">
        <f t="shared" si="4"/>
        <v>3456946.0833215606</v>
      </c>
      <c r="W82" s="39">
        <v>3456900</v>
      </c>
      <c r="X82" s="34"/>
      <c r="Y82" s="34">
        <v>3456900</v>
      </c>
      <c r="Z82" s="34">
        <v>3456900</v>
      </c>
      <c r="AA82" s="34"/>
      <c r="AB82" s="34"/>
      <c r="AC82" s="34">
        <v>3456900</v>
      </c>
      <c r="AD82" s="34"/>
      <c r="AE82" s="35">
        <v>3456900</v>
      </c>
      <c r="AF82" s="35"/>
      <c r="AG82" s="35"/>
      <c r="AH82" s="35"/>
      <c r="AI82" s="35"/>
      <c r="AJ82" s="35"/>
      <c r="AK82" s="35">
        <f>VLOOKUP(B82,'[3]175'!C$8:D$766,2,0)</f>
        <v>3456900</v>
      </c>
      <c r="AL82" s="35">
        <f>VLOOKUP(B82,'[3]gấy tê huế 2'!C$8:V$727,20,0)</f>
        <v>3456900</v>
      </c>
      <c r="AM82" s="40" t="s">
        <v>71</v>
      </c>
      <c r="AN82" s="7">
        <f t="shared" si="5"/>
        <v>4</v>
      </c>
      <c r="AO82" s="2" t="s">
        <v>71</v>
      </c>
      <c r="AP82" s="2" t="s">
        <v>71</v>
      </c>
      <c r="AQ82" s="3"/>
    </row>
    <row r="83" spans="1:43" s="7" customFormat="1" ht="67.150000000000006" customHeight="1" x14ac:dyDescent="0.25">
      <c r="A83" s="22" t="s">
        <v>588</v>
      </c>
      <c r="B83" s="22" t="s">
        <v>589</v>
      </c>
      <c r="C83" s="23" t="s">
        <v>590</v>
      </c>
      <c r="D83" s="23" t="s">
        <v>591</v>
      </c>
      <c r="E83" s="23" t="s">
        <v>41</v>
      </c>
      <c r="F83" s="38" t="s">
        <v>592</v>
      </c>
      <c r="G83" s="22" t="s">
        <v>593</v>
      </c>
      <c r="H83" s="25" t="s">
        <v>594</v>
      </c>
      <c r="I83" s="23" t="s">
        <v>594</v>
      </c>
      <c r="J83" s="15" t="s">
        <v>594</v>
      </c>
      <c r="K83" s="22" t="s">
        <v>594</v>
      </c>
      <c r="L83" s="22" t="s">
        <v>45</v>
      </c>
      <c r="M83" s="22" t="s">
        <v>193</v>
      </c>
      <c r="N83" s="26">
        <v>504</v>
      </c>
      <c r="O83" s="27">
        <v>504</v>
      </c>
      <c r="P83" s="28" t="s">
        <v>595</v>
      </c>
      <c r="Q83" s="29">
        <v>1576521.0934874101</v>
      </c>
      <c r="R83" s="29">
        <v>538434.78260869603</v>
      </c>
      <c r="S83" s="30">
        <v>2115000</v>
      </c>
      <c r="T83" s="31">
        <f t="shared" si="3"/>
        <v>1576521.0934874101</v>
      </c>
      <c r="U83" s="32">
        <v>699965.2173913049</v>
      </c>
      <c r="V83" s="32">
        <f t="shared" si="4"/>
        <v>2276486.310878715</v>
      </c>
      <c r="W83" s="39">
        <v>2276400</v>
      </c>
      <c r="X83" s="34"/>
      <c r="Y83" s="34">
        <v>2276400</v>
      </c>
      <c r="Z83" s="34">
        <v>2276400</v>
      </c>
      <c r="AA83" s="34"/>
      <c r="AB83" s="34"/>
      <c r="AC83" s="34">
        <v>2276400</v>
      </c>
      <c r="AD83" s="34"/>
      <c r="AE83" s="35"/>
      <c r="AF83" s="35"/>
      <c r="AG83" s="35"/>
      <c r="AH83" s="35"/>
      <c r="AI83" s="35"/>
      <c r="AJ83" s="35"/>
      <c r="AK83" s="35">
        <f>VLOOKUP(B83,'[3]175'!C$8:D$766,2,0)</f>
        <v>2276400</v>
      </c>
      <c r="AL83" s="35">
        <f>VLOOKUP(B83,'[3]gấy tê huế 2'!C$8:V$727,20,0)</f>
        <v>2276400</v>
      </c>
      <c r="AM83" s="40" t="s">
        <v>596</v>
      </c>
      <c r="AN83" s="7">
        <f t="shared" si="5"/>
        <v>3</v>
      </c>
      <c r="AO83" s="2" t="s">
        <v>596</v>
      </c>
      <c r="AP83" s="2" t="s">
        <v>596</v>
      </c>
      <c r="AQ83" s="3"/>
    </row>
    <row r="84" spans="1:43" s="7" customFormat="1" ht="45" x14ac:dyDescent="0.25">
      <c r="A84" s="22" t="s">
        <v>597</v>
      </c>
      <c r="B84" s="22" t="s">
        <v>598</v>
      </c>
      <c r="C84" s="23" t="s">
        <v>599</v>
      </c>
      <c r="D84" s="23" t="s">
        <v>600</v>
      </c>
      <c r="E84" s="23" t="s">
        <v>41</v>
      </c>
      <c r="F84" s="38" t="s">
        <v>592</v>
      </c>
      <c r="G84" s="22" t="s">
        <v>601</v>
      </c>
      <c r="H84" s="25" t="s">
        <v>602</v>
      </c>
      <c r="I84" s="23" t="s">
        <v>602</v>
      </c>
      <c r="J84" s="15" t="s">
        <v>602</v>
      </c>
      <c r="K84" s="22" t="s">
        <v>602</v>
      </c>
      <c r="L84" s="22" t="s">
        <v>45</v>
      </c>
      <c r="M84" s="22" t="s">
        <v>69</v>
      </c>
      <c r="N84" s="26">
        <v>504</v>
      </c>
      <c r="O84" s="27">
        <v>504</v>
      </c>
      <c r="P84" s="28" t="s">
        <v>595</v>
      </c>
      <c r="Q84" s="29">
        <v>1576521.0934874101</v>
      </c>
      <c r="R84" s="29">
        <v>538434.78260869603</v>
      </c>
      <c r="S84" s="30">
        <v>2115000</v>
      </c>
      <c r="T84" s="31">
        <f t="shared" si="3"/>
        <v>1576521.0934874101</v>
      </c>
      <c r="U84" s="32">
        <v>699965.2173913049</v>
      </c>
      <c r="V84" s="32">
        <f t="shared" si="4"/>
        <v>2276486.310878715</v>
      </c>
      <c r="W84" s="39">
        <v>2276400</v>
      </c>
      <c r="X84" s="34"/>
      <c r="Y84" s="34"/>
      <c r="Z84" s="34">
        <v>2276400</v>
      </c>
      <c r="AA84" s="34"/>
      <c r="AB84" s="34"/>
      <c r="AC84" s="34">
        <v>2276400</v>
      </c>
      <c r="AD84" s="34"/>
      <c r="AE84" s="35">
        <v>2276400</v>
      </c>
      <c r="AF84" s="35"/>
      <c r="AG84" s="35"/>
      <c r="AH84" s="35"/>
      <c r="AI84" s="35"/>
      <c r="AJ84" s="35"/>
      <c r="AK84" s="35">
        <f>VLOOKUP(B84,'[3]175'!C$8:D$766,2,0)</f>
        <v>2276400</v>
      </c>
      <c r="AL84" s="35">
        <f>VLOOKUP(B84,'[3]gấy tê huế 2'!C$8:V$727,20,0)</f>
        <v>2276400</v>
      </c>
      <c r="AM84" s="40" t="s">
        <v>596</v>
      </c>
      <c r="AN84" s="7">
        <f t="shared" si="5"/>
        <v>3</v>
      </c>
      <c r="AO84" s="2" t="s">
        <v>596</v>
      </c>
      <c r="AP84" s="2" t="s">
        <v>596</v>
      </c>
      <c r="AQ84" s="3"/>
    </row>
    <row r="85" spans="1:43" s="7" customFormat="1" ht="67.150000000000006" customHeight="1" x14ac:dyDescent="0.25">
      <c r="A85" s="22" t="s">
        <v>603</v>
      </c>
      <c r="B85" s="22" t="s">
        <v>604</v>
      </c>
      <c r="C85" s="23" t="s">
        <v>605</v>
      </c>
      <c r="D85" s="23" t="s">
        <v>606</v>
      </c>
      <c r="E85" s="23" t="s">
        <v>41</v>
      </c>
      <c r="F85" s="38" t="s">
        <v>592</v>
      </c>
      <c r="G85" s="22" t="s">
        <v>607</v>
      </c>
      <c r="H85" s="25" t="s">
        <v>608</v>
      </c>
      <c r="I85" s="23" t="s">
        <v>608</v>
      </c>
      <c r="J85" s="15" t="s">
        <v>608</v>
      </c>
      <c r="K85" s="22" t="s">
        <v>608</v>
      </c>
      <c r="L85" s="22" t="s">
        <v>45</v>
      </c>
      <c r="M85" s="22" t="s">
        <v>193</v>
      </c>
      <c r="N85" s="26">
        <v>504</v>
      </c>
      <c r="O85" s="27">
        <v>504</v>
      </c>
      <c r="P85" s="28" t="s">
        <v>595</v>
      </c>
      <c r="Q85" s="29">
        <v>1576521.0934874101</v>
      </c>
      <c r="R85" s="29">
        <v>538434.78260869603</v>
      </c>
      <c r="S85" s="30">
        <v>2115000</v>
      </c>
      <c r="T85" s="31">
        <f t="shared" si="3"/>
        <v>1576521.0934874101</v>
      </c>
      <c r="U85" s="32">
        <v>699965.2173913049</v>
      </c>
      <c r="V85" s="32">
        <f t="shared" si="4"/>
        <v>2276486.310878715</v>
      </c>
      <c r="W85" s="39">
        <v>2276400</v>
      </c>
      <c r="X85" s="34"/>
      <c r="Y85" s="34"/>
      <c r="Z85" s="34">
        <v>2276400</v>
      </c>
      <c r="AA85" s="34"/>
      <c r="AB85" s="34"/>
      <c r="AC85" s="34">
        <v>2276400</v>
      </c>
      <c r="AD85" s="34"/>
      <c r="AE85" s="35"/>
      <c r="AF85" s="35"/>
      <c r="AG85" s="35"/>
      <c r="AH85" s="35"/>
      <c r="AI85" s="35"/>
      <c r="AJ85" s="35"/>
      <c r="AK85" s="35">
        <f>VLOOKUP(B85,'[3]175'!C$8:D$766,2,0)</f>
        <v>2276400</v>
      </c>
      <c r="AL85" s="35">
        <f>VLOOKUP(B85,'[3]gấy tê huế 2'!C$8:V$727,20,0)</f>
        <v>2276400</v>
      </c>
      <c r="AM85" s="40" t="s">
        <v>596</v>
      </c>
      <c r="AN85" s="7">
        <f t="shared" si="5"/>
        <v>2</v>
      </c>
      <c r="AO85" s="2" t="s">
        <v>596</v>
      </c>
      <c r="AP85" s="2" t="s">
        <v>596</v>
      </c>
      <c r="AQ85" s="3"/>
    </row>
    <row r="86" spans="1:43" s="7" customFormat="1" ht="50.45" customHeight="1" x14ac:dyDescent="0.25">
      <c r="A86" s="22" t="s">
        <v>609</v>
      </c>
      <c r="B86" s="22" t="s">
        <v>610</v>
      </c>
      <c r="C86" s="23" t="s">
        <v>611</v>
      </c>
      <c r="D86" s="23" t="s">
        <v>612</v>
      </c>
      <c r="E86" s="23" t="s">
        <v>41</v>
      </c>
      <c r="F86" s="38" t="s">
        <v>174</v>
      </c>
      <c r="G86" s="22" t="s">
        <v>613</v>
      </c>
      <c r="H86" s="25" t="s">
        <v>614</v>
      </c>
      <c r="I86" s="23" t="s">
        <v>614</v>
      </c>
      <c r="J86" s="15" t="s">
        <v>614</v>
      </c>
      <c r="K86" s="22" t="s">
        <v>614</v>
      </c>
      <c r="L86" s="22" t="s">
        <v>45</v>
      </c>
      <c r="M86" s="22" t="s">
        <v>69</v>
      </c>
      <c r="N86" s="26">
        <v>679</v>
      </c>
      <c r="O86" s="27">
        <v>679</v>
      </c>
      <c r="P86" s="28" t="s">
        <v>177</v>
      </c>
      <c r="Q86" s="29">
        <v>1787982.2496361299</v>
      </c>
      <c r="R86" s="29">
        <v>577565.21739130397</v>
      </c>
      <c r="S86" s="30">
        <v>2366000</v>
      </c>
      <c r="T86" s="31">
        <f t="shared" si="3"/>
        <v>1787982.2496361299</v>
      </c>
      <c r="U86" s="32">
        <v>750834.7826086951</v>
      </c>
      <c r="V86" s="32">
        <f t="shared" si="4"/>
        <v>2538817.0322448248</v>
      </c>
      <c r="W86" s="39">
        <v>2538800</v>
      </c>
      <c r="X86" s="34"/>
      <c r="Y86" s="34"/>
      <c r="Z86" s="34"/>
      <c r="AA86" s="34"/>
      <c r="AB86" s="34"/>
      <c r="AC86" s="34">
        <v>2538800</v>
      </c>
      <c r="AD86" s="34"/>
      <c r="AE86" s="35"/>
      <c r="AF86" s="35"/>
      <c r="AG86" s="35"/>
      <c r="AH86" s="35"/>
      <c r="AI86" s="35"/>
      <c r="AJ86" s="35"/>
      <c r="AK86" s="35">
        <f>VLOOKUP(B86,'[3]175'!C$8:D$766,2,0)</f>
        <v>2538800</v>
      </c>
      <c r="AL86" s="35">
        <f>VLOOKUP(B86,'[3]gấy tê huế 2'!C$8:V$727,20,0)</f>
        <v>2538800</v>
      </c>
      <c r="AM86" s="40" t="s">
        <v>71</v>
      </c>
      <c r="AN86" s="7">
        <f t="shared" si="5"/>
        <v>1</v>
      </c>
      <c r="AO86" s="2" t="s">
        <v>71</v>
      </c>
      <c r="AP86" s="2" t="s">
        <v>71</v>
      </c>
      <c r="AQ86" s="3"/>
    </row>
    <row r="87" spans="1:43" s="7" customFormat="1" ht="67.150000000000006" customHeight="1" x14ac:dyDescent="0.25">
      <c r="A87" s="22" t="s">
        <v>615</v>
      </c>
      <c r="B87" s="22" t="s">
        <v>616</v>
      </c>
      <c r="C87" s="23" t="s">
        <v>617</v>
      </c>
      <c r="D87" s="23" t="s">
        <v>618</v>
      </c>
      <c r="E87" s="23" t="s">
        <v>41</v>
      </c>
      <c r="F87" s="38" t="s">
        <v>592</v>
      </c>
      <c r="G87" s="22" t="s">
        <v>619</v>
      </c>
      <c r="H87" s="25" t="s">
        <v>620</v>
      </c>
      <c r="I87" s="23" t="s">
        <v>620</v>
      </c>
      <c r="J87" s="15" t="s">
        <v>620</v>
      </c>
      <c r="K87" s="22" t="s">
        <v>620</v>
      </c>
      <c r="L87" s="22" t="s">
        <v>45</v>
      </c>
      <c r="M87" s="22" t="s">
        <v>92</v>
      </c>
      <c r="N87" s="26">
        <v>504</v>
      </c>
      <c r="O87" s="27">
        <v>504</v>
      </c>
      <c r="P87" s="28" t="s">
        <v>595</v>
      </c>
      <c r="Q87" s="29">
        <v>1576521.0934874101</v>
      </c>
      <c r="R87" s="29">
        <v>538434.78260869603</v>
      </c>
      <c r="S87" s="30">
        <v>2115000</v>
      </c>
      <c r="T87" s="31">
        <f t="shared" si="3"/>
        <v>1576521.0934874101</v>
      </c>
      <c r="U87" s="32">
        <v>699965.2173913049</v>
      </c>
      <c r="V87" s="32">
        <f t="shared" si="4"/>
        <v>2276486.310878715</v>
      </c>
      <c r="W87" s="39">
        <v>2276400</v>
      </c>
      <c r="X87" s="34"/>
      <c r="Y87" s="34"/>
      <c r="Z87" s="34"/>
      <c r="AA87" s="34"/>
      <c r="AB87" s="34"/>
      <c r="AC87" s="34">
        <v>2276400</v>
      </c>
      <c r="AD87" s="34"/>
      <c r="AE87" s="35"/>
      <c r="AF87" s="35"/>
      <c r="AG87" s="35"/>
      <c r="AH87" s="35"/>
      <c r="AI87" s="35"/>
      <c r="AJ87" s="35"/>
      <c r="AK87" s="35">
        <f>VLOOKUP(B87,'[3]175'!C$8:D$766,2,0)</f>
        <v>2276400</v>
      </c>
      <c r="AL87" s="35">
        <f>VLOOKUP(B87,'[3]gấy tê huế 2'!C$8:V$727,20,0)</f>
        <v>2276400</v>
      </c>
      <c r="AM87" s="40" t="s">
        <v>596</v>
      </c>
      <c r="AN87" s="7">
        <f t="shared" si="5"/>
        <v>1</v>
      </c>
      <c r="AO87" s="2" t="s">
        <v>596</v>
      </c>
      <c r="AP87" s="2" t="s">
        <v>596</v>
      </c>
      <c r="AQ87" s="3"/>
    </row>
    <row r="88" spans="1:43" s="7" customFormat="1" ht="67.150000000000006" customHeight="1" x14ac:dyDescent="0.25">
      <c r="A88" s="22" t="s">
        <v>621</v>
      </c>
      <c r="B88" s="22" t="s">
        <v>622</v>
      </c>
      <c r="C88" s="23" t="s">
        <v>623</v>
      </c>
      <c r="D88" s="23" t="s">
        <v>624</v>
      </c>
      <c r="E88" s="23" t="s">
        <v>41</v>
      </c>
      <c r="F88" s="38" t="s">
        <v>592</v>
      </c>
      <c r="G88" s="22" t="s">
        <v>625</v>
      </c>
      <c r="H88" s="25" t="s">
        <v>626</v>
      </c>
      <c r="I88" s="23" t="s">
        <v>626</v>
      </c>
      <c r="J88" s="15" t="s">
        <v>626</v>
      </c>
      <c r="K88" s="22" t="s">
        <v>626</v>
      </c>
      <c r="L88" s="22" t="s">
        <v>45</v>
      </c>
      <c r="M88" s="22" t="s">
        <v>193</v>
      </c>
      <c r="N88" s="26">
        <v>504</v>
      </c>
      <c r="O88" s="27">
        <v>504</v>
      </c>
      <c r="P88" s="28" t="s">
        <v>595</v>
      </c>
      <c r="Q88" s="29">
        <v>1576521.0934874101</v>
      </c>
      <c r="R88" s="29">
        <v>538434.78260869603</v>
      </c>
      <c r="S88" s="30">
        <v>2115000</v>
      </c>
      <c r="T88" s="31">
        <f t="shared" si="3"/>
        <v>1576521.0934874101</v>
      </c>
      <c r="U88" s="32">
        <v>699965.2173913049</v>
      </c>
      <c r="V88" s="32">
        <f t="shared" si="4"/>
        <v>2276486.310878715</v>
      </c>
      <c r="W88" s="39">
        <v>2276400</v>
      </c>
      <c r="X88" s="34"/>
      <c r="Y88" s="34"/>
      <c r="Z88" s="34">
        <v>2276400</v>
      </c>
      <c r="AA88" s="34"/>
      <c r="AB88" s="34"/>
      <c r="AC88" s="34">
        <v>2276400</v>
      </c>
      <c r="AD88" s="34"/>
      <c r="AE88" s="35"/>
      <c r="AF88" s="35"/>
      <c r="AG88" s="35"/>
      <c r="AH88" s="35"/>
      <c r="AI88" s="35"/>
      <c r="AJ88" s="35"/>
      <c r="AK88" s="35">
        <f>VLOOKUP(B88,'[3]175'!C$8:D$766,2,0)</f>
        <v>2276400</v>
      </c>
      <c r="AL88" s="35">
        <f>VLOOKUP(B88,'[3]gấy tê huế 2'!C$8:V$727,20,0)</f>
        <v>2276400</v>
      </c>
      <c r="AM88" s="40" t="s">
        <v>596</v>
      </c>
      <c r="AN88" s="7">
        <f t="shared" si="5"/>
        <v>2</v>
      </c>
      <c r="AO88" s="2" t="s">
        <v>596</v>
      </c>
      <c r="AP88" s="2" t="s">
        <v>596</v>
      </c>
      <c r="AQ88" s="3"/>
    </row>
    <row r="89" spans="1:43" s="7" customFormat="1" ht="67.150000000000006" customHeight="1" x14ac:dyDescent="0.25">
      <c r="A89" s="22" t="s">
        <v>627</v>
      </c>
      <c r="B89" s="22" t="s">
        <v>628</v>
      </c>
      <c r="C89" s="23" t="s">
        <v>629</v>
      </c>
      <c r="D89" s="23" t="s">
        <v>630</v>
      </c>
      <c r="E89" s="23" t="s">
        <v>41</v>
      </c>
      <c r="F89" s="38" t="s">
        <v>592</v>
      </c>
      <c r="G89" s="22" t="s">
        <v>631</v>
      </c>
      <c r="H89" s="25" t="s">
        <v>632</v>
      </c>
      <c r="I89" s="23" t="s">
        <v>632</v>
      </c>
      <c r="J89" s="15" t="s">
        <v>632</v>
      </c>
      <c r="K89" s="22" t="s">
        <v>632</v>
      </c>
      <c r="L89" s="22" t="s">
        <v>45</v>
      </c>
      <c r="M89" s="22" t="s">
        <v>193</v>
      </c>
      <c r="N89" s="26">
        <v>504</v>
      </c>
      <c r="O89" s="27">
        <v>504</v>
      </c>
      <c r="P89" s="28" t="s">
        <v>595</v>
      </c>
      <c r="Q89" s="29">
        <v>1576521.0934874101</v>
      </c>
      <c r="R89" s="29">
        <v>538434.78260869603</v>
      </c>
      <c r="S89" s="30">
        <v>2115000</v>
      </c>
      <c r="T89" s="31">
        <f t="shared" si="3"/>
        <v>1576521.0934874101</v>
      </c>
      <c r="U89" s="32">
        <v>699965.2173913049</v>
      </c>
      <c r="V89" s="32">
        <f t="shared" si="4"/>
        <v>2276486.310878715</v>
      </c>
      <c r="W89" s="39">
        <v>2276400</v>
      </c>
      <c r="X89" s="34"/>
      <c r="Y89" s="34"/>
      <c r="Z89" s="34">
        <v>2276400</v>
      </c>
      <c r="AA89" s="34"/>
      <c r="AB89" s="34"/>
      <c r="AC89" s="34">
        <v>2276400</v>
      </c>
      <c r="AD89" s="34"/>
      <c r="AE89" s="35"/>
      <c r="AF89" s="35"/>
      <c r="AG89" s="35"/>
      <c r="AH89" s="35"/>
      <c r="AI89" s="35"/>
      <c r="AJ89" s="35"/>
      <c r="AK89" s="35">
        <f>VLOOKUP(B89,'[3]175'!C$8:D$766,2,0)</f>
        <v>2276400</v>
      </c>
      <c r="AL89" s="35">
        <f>VLOOKUP(B89,'[3]gấy tê huế 2'!C$8:V$727,20,0)</f>
        <v>2276400</v>
      </c>
      <c r="AM89" s="40" t="s">
        <v>596</v>
      </c>
      <c r="AN89" s="7">
        <f t="shared" si="5"/>
        <v>2</v>
      </c>
      <c r="AO89" s="2" t="s">
        <v>596</v>
      </c>
      <c r="AP89" s="2" t="s">
        <v>596</v>
      </c>
      <c r="AQ89" s="3"/>
    </row>
    <row r="90" spans="1:43" s="7" customFormat="1" ht="67.150000000000006" customHeight="1" x14ac:dyDescent="0.25">
      <c r="A90" s="22" t="s">
        <v>633</v>
      </c>
      <c r="B90" s="22" t="s">
        <v>634</v>
      </c>
      <c r="C90" s="23" t="s">
        <v>635</v>
      </c>
      <c r="D90" s="23" t="s">
        <v>636</v>
      </c>
      <c r="E90" s="23" t="s">
        <v>41</v>
      </c>
      <c r="F90" s="38" t="s">
        <v>592</v>
      </c>
      <c r="G90" s="22" t="s">
        <v>637</v>
      </c>
      <c r="H90" s="25" t="s">
        <v>638</v>
      </c>
      <c r="I90" s="23" t="s">
        <v>638</v>
      </c>
      <c r="J90" s="15" t="s">
        <v>638</v>
      </c>
      <c r="K90" s="22" t="s">
        <v>638</v>
      </c>
      <c r="L90" s="22" t="s">
        <v>45</v>
      </c>
      <c r="M90" s="22" t="s">
        <v>92</v>
      </c>
      <c r="N90" s="26">
        <v>504</v>
      </c>
      <c r="O90" s="27">
        <v>504</v>
      </c>
      <c r="P90" s="28" t="s">
        <v>595</v>
      </c>
      <c r="Q90" s="29">
        <v>1576521.0934874101</v>
      </c>
      <c r="R90" s="29">
        <v>538434.78260869603</v>
      </c>
      <c r="S90" s="30">
        <v>2115000</v>
      </c>
      <c r="T90" s="31">
        <f t="shared" si="3"/>
        <v>1576521.0934874101</v>
      </c>
      <c r="U90" s="32">
        <v>699965.2173913049</v>
      </c>
      <c r="V90" s="32">
        <f t="shared" si="4"/>
        <v>2276486.310878715</v>
      </c>
      <c r="W90" s="39">
        <v>2276400</v>
      </c>
      <c r="X90" s="34">
        <v>2276400</v>
      </c>
      <c r="Y90" s="34"/>
      <c r="Z90" s="34">
        <v>2276400</v>
      </c>
      <c r="AA90" s="34"/>
      <c r="AB90" s="34"/>
      <c r="AC90" s="34">
        <v>2276400</v>
      </c>
      <c r="AD90" s="34"/>
      <c r="AE90" s="35"/>
      <c r="AF90" s="35"/>
      <c r="AG90" s="35"/>
      <c r="AH90" s="35"/>
      <c r="AI90" s="35"/>
      <c r="AJ90" s="35"/>
      <c r="AK90" s="35">
        <f>VLOOKUP(B90,'[3]175'!C$8:D$766,2,0)</f>
        <v>2276400</v>
      </c>
      <c r="AL90" s="35">
        <f>VLOOKUP(B90,'[3]gấy tê huế 2'!C$8:V$727,20,0)</f>
        <v>2276400</v>
      </c>
      <c r="AM90" s="40" t="s">
        <v>596</v>
      </c>
      <c r="AN90" s="7">
        <f t="shared" si="5"/>
        <v>3</v>
      </c>
      <c r="AO90" s="2" t="s">
        <v>596</v>
      </c>
      <c r="AP90" s="2" t="s">
        <v>596</v>
      </c>
      <c r="AQ90" s="3"/>
    </row>
    <row r="91" spans="1:43" s="7" customFormat="1" ht="67.150000000000006" customHeight="1" x14ac:dyDescent="0.25">
      <c r="A91" s="22" t="s">
        <v>639</v>
      </c>
      <c r="B91" s="22" t="s">
        <v>640</v>
      </c>
      <c r="C91" s="23" t="s">
        <v>641</v>
      </c>
      <c r="D91" s="23" t="s">
        <v>642</v>
      </c>
      <c r="E91" s="23" t="s">
        <v>41</v>
      </c>
      <c r="F91" s="38" t="s">
        <v>592</v>
      </c>
      <c r="G91" s="22" t="s">
        <v>643</v>
      </c>
      <c r="H91" s="25" t="s">
        <v>638</v>
      </c>
      <c r="I91" s="23" t="s">
        <v>638</v>
      </c>
      <c r="J91" s="15" t="s">
        <v>638</v>
      </c>
      <c r="K91" s="22" t="s">
        <v>638</v>
      </c>
      <c r="L91" s="22" t="s">
        <v>45</v>
      </c>
      <c r="M91" s="22" t="s">
        <v>92</v>
      </c>
      <c r="N91" s="26">
        <v>504</v>
      </c>
      <c r="O91" s="27">
        <v>504</v>
      </c>
      <c r="P91" s="28" t="s">
        <v>595</v>
      </c>
      <c r="Q91" s="29">
        <v>1576521.0934874101</v>
      </c>
      <c r="R91" s="29">
        <v>538434.78260869603</v>
      </c>
      <c r="S91" s="30">
        <v>2115000</v>
      </c>
      <c r="T91" s="31">
        <f t="shared" si="3"/>
        <v>1576521.0934874101</v>
      </c>
      <c r="U91" s="32">
        <v>699965.2173913049</v>
      </c>
      <c r="V91" s="32">
        <f t="shared" si="4"/>
        <v>2276486.310878715</v>
      </c>
      <c r="W91" s="39">
        <v>2276400</v>
      </c>
      <c r="X91" s="34">
        <v>2276400</v>
      </c>
      <c r="Y91" s="34"/>
      <c r="Z91" s="34">
        <v>2276400</v>
      </c>
      <c r="AA91" s="34"/>
      <c r="AB91" s="34"/>
      <c r="AC91" s="34">
        <v>2276400</v>
      </c>
      <c r="AD91" s="34"/>
      <c r="AE91" s="35"/>
      <c r="AF91" s="35"/>
      <c r="AG91" s="35"/>
      <c r="AH91" s="35"/>
      <c r="AI91" s="35"/>
      <c r="AJ91" s="35"/>
      <c r="AK91" s="35">
        <f>VLOOKUP(B91,'[3]175'!C$8:D$766,2,0)</f>
        <v>2276400</v>
      </c>
      <c r="AL91" s="35">
        <f>VLOOKUP(B91,'[3]gấy tê huế 2'!C$8:V$727,20,0)</f>
        <v>2276400</v>
      </c>
      <c r="AM91" s="40" t="s">
        <v>596</v>
      </c>
      <c r="AN91" s="7">
        <f t="shared" si="5"/>
        <v>3</v>
      </c>
      <c r="AO91" s="2" t="s">
        <v>596</v>
      </c>
      <c r="AP91" s="2" t="s">
        <v>596</v>
      </c>
      <c r="AQ91" s="3"/>
    </row>
    <row r="92" spans="1:43" s="7" customFormat="1" ht="67.150000000000006" customHeight="1" x14ac:dyDescent="0.25">
      <c r="A92" s="22" t="s">
        <v>644</v>
      </c>
      <c r="B92" s="22" t="s">
        <v>645</v>
      </c>
      <c r="C92" s="23" t="s">
        <v>646</v>
      </c>
      <c r="D92" s="23" t="s">
        <v>647</v>
      </c>
      <c r="E92" s="23" t="s">
        <v>41</v>
      </c>
      <c r="F92" s="38" t="s">
        <v>592</v>
      </c>
      <c r="G92" s="22" t="s">
        <v>648</v>
      </c>
      <c r="H92" s="25" t="s">
        <v>649</v>
      </c>
      <c r="I92" s="23" t="s">
        <v>649</v>
      </c>
      <c r="J92" s="15" t="s">
        <v>649</v>
      </c>
      <c r="K92" s="22" t="s">
        <v>650</v>
      </c>
      <c r="L92" s="22" t="s">
        <v>45</v>
      </c>
      <c r="M92" s="22" t="s">
        <v>92</v>
      </c>
      <c r="N92" s="26">
        <v>504</v>
      </c>
      <c r="O92" s="27">
        <v>504</v>
      </c>
      <c r="P92" s="28" t="s">
        <v>595</v>
      </c>
      <c r="Q92" s="29">
        <v>1576521.0934874101</v>
      </c>
      <c r="R92" s="29">
        <v>538434.78260869603</v>
      </c>
      <c r="S92" s="30">
        <v>2115000</v>
      </c>
      <c r="T92" s="31">
        <f t="shared" si="3"/>
        <v>1576521.0934874101</v>
      </c>
      <c r="U92" s="32">
        <v>699965.2173913049</v>
      </c>
      <c r="V92" s="32">
        <f t="shared" si="4"/>
        <v>2276486.310878715</v>
      </c>
      <c r="W92" s="39">
        <v>2276400</v>
      </c>
      <c r="X92" s="34">
        <v>2276400</v>
      </c>
      <c r="Y92" s="34"/>
      <c r="Z92" s="34">
        <v>2276400</v>
      </c>
      <c r="AA92" s="34"/>
      <c r="AB92" s="34"/>
      <c r="AC92" s="34">
        <v>2276400</v>
      </c>
      <c r="AD92" s="34"/>
      <c r="AE92" s="35"/>
      <c r="AF92" s="35"/>
      <c r="AG92" s="35"/>
      <c r="AH92" s="35"/>
      <c r="AI92" s="35"/>
      <c r="AJ92" s="35"/>
      <c r="AK92" s="35">
        <f>VLOOKUP(B92,'[3]175'!C$8:D$766,2,0)</f>
        <v>2276400</v>
      </c>
      <c r="AL92" s="35">
        <f>VLOOKUP(B92,'[3]gấy tê huế 2'!C$8:V$727,20,0)</f>
        <v>2276400</v>
      </c>
      <c r="AM92" s="40" t="s">
        <v>596</v>
      </c>
      <c r="AN92" s="7">
        <f t="shared" si="5"/>
        <v>3</v>
      </c>
      <c r="AO92" s="2" t="s">
        <v>596</v>
      </c>
      <c r="AP92" s="2" t="s">
        <v>596</v>
      </c>
      <c r="AQ92" s="3"/>
    </row>
    <row r="93" spans="1:43" s="7" customFormat="1" ht="67.150000000000006" customHeight="1" x14ac:dyDescent="0.25">
      <c r="A93" s="22" t="s">
        <v>651</v>
      </c>
      <c r="B93" s="22" t="s">
        <v>652</v>
      </c>
      <c r="C93" s="23" t="s">
        <v>653</v>
      </c>
      <c r="D93" s="23" t="s">
        <v>654</v>
      </c>
      <c r="E93" s="23" t="s">
        <v>41</v>
      </c>
      <c r="F93" s="38" t="s">
        <v>592</v>
      </c>
      <c r="G93" s="22" t="s">
        <v>655</v>
      </c>
      <c r="H93" s="25" t="s">
        <v>656</v>
      </c>
      <c r="I93" s="23" t="s">
        <v>656</v>
      </c>
      <c r="J93" s="15" t="s">
        <v>656</v>
      </c>
      <c r="K93" s="22" t="s">
        <v>656</v>
      </c>
      <c r="L93" s="22" t="s">
        <v>45</v>
      </c>
      <c r="M93" s="22" t="s">
        <v>69</v>
      </c>
      <c r="N93" s="26">
        <v>504</v>
      </c>
      <c r="O93" s="27">
        <v>504</v>
      </c>
      <c r="P93" s="28" t="s">
        <v>595</v>
      </c>
      <c r="Q93" s="29">
        <v>1576521.0934874101</v>
      </c>
      <c r="R93" s="29">
        <v>538434.78260869603</v>
      </c>
      <c r="S93" s="30">
        <v>2115000</v>
      </c>
      <c r="T93" s="31">
        <f t="shared" si="3"/>
        <v>1576521.0934874101</v>
      </c>
      <c r="U93" s="32">
        <v>699965.2173913049</v>
      </c>
      <c r="V93" s="32">
        <f t="shared" si="4"/>
        <v>2276486.310878715</v>
      </c>
      <c r="W93" s="39">
        <v>2276400</v>
      </c>
      <c r="X93" s="34"/>
      <c r="Y93" s="34"/>
      <c r="Z93" s="34">
        <v>2276400</v>
      </c>
      <c r="AA93" s="34"/>
      <c r="AB93" s="34"/>
      <c r="AC93" s="34">
        <v>2276400</v>
      </c>
      <c r="AD93" s="34"/>
      <c r="AE93" s="35"/>
      <c r="AF93" s="35"/>
      <c r="AG93" s="35"/>
      <c r="AH93" s="35"/>
      <c r="AI93" s="35"/>
      <c r="AJ93" s="35"/>
      <c r="AK93" s="35">
        <f>VLOOKUP(B93,'[3]175'!C$8:D$766,2,0)</f>
        <v>2276400</v>
      </c>
      <c r="AL93" s="35">
        <f>VLOOKUP(B93,'[3]gấy tê huế 2'!C$8:V$727,20,0)</f>
        <v>2276400</v>
      </c>
      <c r="AM93" s="40" t="s">
        <v>596</v>
      </c>
      <c r="AN93" s="7">
        <f t="shared" si="5"/>
        <v>2</v>
      </c>
      <c r="AO93" s="2" t="s">
        <v>596</v>
      </c>
      <c r="AP93" s="2" t="s">
        <v>596</v>
      </c>
      <c r="AQ93" s="3"/>
    </row>
    <row r="94" spans="1:43" s="7" customFormat="1" ht="67.150000000000006" customHeight="1" x14ac:dyDescent="0.25">
      <c r="A94" s="22" t="s">
        <v>657</v>
      </c>
      <c r="B94" s="22" t="s">
        <v>658</v>
      </c>
      <c r="C94" s="23" t="s">
        <v>659</v>
      </c>
      <c r="D94" s="23" t="s">
        <v>660</v>
      </c>
      <c r="E94" s="23" t="s">
        <v>41</v>
      </c>
      <c r="F94" s="38" t="s">
        <v>592</v>
      </c>
      <c r="G94" s="22" t="s">
        <v>661</v>
      </c>
      <c r="H94" s="25" t="s">
        <v>662</v>
      </c>
      <c r="I94" s="23" t="s">
        <v>662</v>
      </c>
      <c r="J94" s="15" t="s">
        <v>662</v>
      </c>
      <c r="K94" s="22" t="s">
        <v>662</v>
      </c>
      <c r="L94" s="22" t="s">
        <v>45</v>
      </c>
      <c r="M94" s="22" t="s">
        <v>69</v>
      </c>
      <c r="N94" s="26">
        <v>504</v>
      </c>
      <c r="O94" s="27">
        <v>504</v>
      </c>
      <c r="P94" s="28" t="s">
        <v>595</v>
      </c>
      <c r="Q94" s="29">
        <v>1576521.0934874101</v>
      </c>
      <c r="R94" s="29">
        <v>538434.78260869603</v>
      </c>
      <c r="S94" s="30">
        <v>2115000</v>
      </c>
      <c r="T94" s="31">
        <f t="shared" si="3"/>
        <v>1576521.0934874101</v>
      </c>
      <c r="U94" s="32">
        <v>699965.2173913049</v>
      </c>
      <c r="V94" s="32">
        <f t="shared" si="4"/>
        <v>2276486.310878715</v>
      </c>
      <c r="W94" s="39">
        <v>2276400</v>
      </c>
      <c r="X94" s="34"/>
      <c r="Y94" s="34"/>
      <c r="Z94" s="34">
        <v>2276400</v>
      </c>
      <c r="AA94" s="34"/>
      <c r="AB94" s="34"/>
      <c r="AC94" s="34">
        <v>2276400</v>
      </c>
      <c r="AD94" s="34"/>
      <c r="AE94" s="35"/>
      <c r="AF94" s="35"/>
      <c r="AG94" s="35"/>
      <c r="AH94" s="35"/>
      <c r="AI94" s="35"/>
      <c r="AJ94" s="35"/>
      <c r="AK94" s="35">
        <f>VLOOKUP(B94,'[3]175'!C$8:D$766,2,0)</f>
        <v>2276400</v>
      </c>
      <c r="AL94" s="35">
        <f>VLOOKUP(B94,'[3]gấy tê huế 2'!C$8:V$727,20,0)</f>
        <v>2276400</v>
      </c>
      <c r="AM94" s="40" t="s">
        <v>596</v>
      </c>
      <c r="AN94" s="7">
        <f t="shared" si="5"/>
        <v>2</v>
      </c>
      <c r="AO94" s="2" t="s">
        <v>596</v>
      </c>
      <c r="AP94" s="2" t="s">
        <v>596</v>
      </c>
      <c r="AQ94" s="3"/>
    </row>
    <row r="95" spans="1:43" s="7" customFormat="1" ht="67.150000000000006" customHeight="1" x14ac:dyDescent="0.25">
      <c r="A95" s="22" t="s">
        <v>663</v>
      </c>
      <c r="B95" s="22" t="s">
        <v>664</v>
      </c>
      <c r="C95" s="23" t="s">
        <v>665</v>
      </c>
      <c r="D95" s="23" t="s">
        <v>666</v>
      </c>
      <c r="E95" s="23" t="s">
        <v>41</v>
      </c>
      <c r="F95" s="38" t="s">
        <v>592</v>
      </c>
      <c r="G95" s="22" t="s">
        <v>667</v>
      </c>
      <c r="H95" s="25" t="s">
        <v>668</v>
      </c>
      <c r="I95" s="23" t="s">
        <v>668</v>
      </c>
      <c r="J95" s="15" t="s">
        <v>668</v>
      </c>
      <c r="K95" s="22" t="s">
        <v>668</v>
      </c>
      <c r="L95" s="22" t="s">
        <v>45</v>
      </c>
      <c r="M95" s="22" t="s">
        <v>69</v>
      </c>
      <c r="N95" s="26">
        <v>504</v>
      </c>
      <c r="O95" s="27">
        <v>504</v>
      </c>
      <c r="P95" s="28" t="s">
        <v>595</v>
      </c>
      <c r="Q95" s="29">
        <v>1576521.0934874101</v>
      </c>
      <c r="R95" s="29">
        <v>538434.78260869603</v>
      </c>
      <c r="S95" s="30">
        <v>2115000</v>
      </c>
      <c r="T95" s="31">
        <f t="shared" si="3"/>
        <v>1576521.0934874101</v>
      </c>
      <c r="U95" s="32">
        <v>699965.2173913049</v>
      </c>
      <c r="V95" s="32">
        <f t="shared" si="4"/>
        <v>2276486.310878715</v>
      </c>
      <c r="W95" s="39">
        <v>2276400</v>
      </c>
      <c r="X95" s="34"/>
      <c r="Y95" s="34"/>
      <c r="Z95" s="34">
        <v>2276400</v>
      </c>
      <c r="AA95" s="34"/>
      <c r="AB95" s="34"/>
      <c r="AC95" s="34">
        <v>2276400</v>
      </c>
      <c r="AD95" s="34"/>
      <c r="AE95" s="35"/>
      <c r="AF95" s="35"/>
      <c r="AG95" s="35"/>
      <c r="AH95" s="35"/>
      <c r="AI95" s="35"/>
      <c r="AJ95" s="35"/>
      <c r="AK95" s="35">
        <f>VLOOKUP(B95,'[3]175'!C$8:D$766,2,0)</f>
        <v>2276400</v>
      </c>
      <c r="AL95" s="35">
        <f>VLOOKUP(B95,'[3]gấy tê huế 2'!C$8:V$727,20,0)</f>
        <v>2276400</v>
      </c>
      <c r="AM95" s="40" t="s">
        <v>596</v>
      </c>
      <c r="AN95" s="7">
        <f t="shared" si="5"/>
        <v>2</v>
      </c>
      <c r="AO95" s="2" t="s">
        <v>596</v>
      </c>
      <c r="AP95" s="2" t="s">
        <v>596</v>
      </c>
      <c r="AQ95" s="3"/>
    </row>
    <row r="96" spans="1:43" s="7" customFormat="1" ht="45" x14ac:dyDescent="0.25">
      <c r="A96" s="22" t="s">
        <v>669</v>
      </c>
      <c r="B96" s="22" t="s">
        <v>670</v>
      </c>
      <c r="C96" s="23" t="s">
        <v>671</v>
      </c>
      <c r="D96" s="23" t="s">
        <v>672</v>
      </c>
      <c r="E96" s="23" t="s">
        <v>41</v>
      </c>
      <c r="F96" s="38" t="s">
        <v>592</v>
      </c>
      <c r="G96" s="22" t="s">
        <v>673</v>
      </c>
      <c r="H96" s="25" t="s">
        <v>674</v>
      </c>
      <c r="I96" s="23" t="s">
        <v>674</v>
      </c>
      <c r="J96" s="15" t="s">
        <v>674</v>
      </c>
      <c r="K96" s="22" t="s">
        <v>674</v>
      </c>
      <c r="L96" s="22" t="s">
        <v>192</v>
      </c>
      <c r="M96" s="22" t="s">
        <v>92</v>
      </c>
      <c r="N96" s="26">
        <v>504</v>
      </c>
      <c r="O96" s="27">
        <v>504</v>
      </c>
      <c r="P96" s="28" t="s">
        <v>595</v>
      </c>
      <c r="Q96" s="29">
        <v>1576521.0934874101</v>
      </c>
      <c r="R96" s="29">
        <v>538434.78260869603</v>
      </c>
      <c r="S96" s="30">
        <v>2115000</v>
      </c>
      <c r="T96" s="31">
        <f t="shared" si="3"/>
        <v>1576521.0934874101</v>
      </c>
      <c r="U96" s="32">
        <v>699965.2173913049</v>
      </c>
      <c r="V96" s="32">
        <f t="shared" si="4"/>
        <v>2276486.310878715</v>
      </c>
      <c r="W96" s="39">
        <v>2276400</v>
      </c>
      <c r="X96" s="34"/>
      <c r="Y96" s="34"/>
      <c r="Z96" s="34">
        <v>2276400</v>
      </c>
      <c r="AA96" s="34"/>
      <c r="AB96" s="34"/>
      <c r="AC96" s="34">
        <v>2276400</v>
      </c>
      <c r="AD96" s="34"/>
      <c r="AE96" s="35">
        <v>2276400</v>
      </c>
      <c r="AF96" s="35"/>
      <c r="AG96" s="35"/>
      <c r="AH96" s="35"/>
      <c r="AI96" s="35"/>
      <c r="AJ96" s="35"/>
      <c r="AK96" s="35">
        <f>VLOOKUP(B96,'[3]175'!C$8:D$766,2,0)</f>
        <v>2276400</v>
      </c>
      <c r="AL96" s="35">
        <f>VLOOKUP(B96,'[3]gấy tê huế 2'!C$8:V$727,20,0)</f>
        <v>2276400</v>
      </c>
      <c r="AM96" s="40" t="s">
        <v>596</v>
      </c>
      <c r="AN96" s="7">
        <f t="shared" si="5"/>
        <v>3</v>
      </c>
      <c r="AO96" s="2" t="s">
        <v>596</v>
      </c>
      <c r="AP96" s="2" t="s">
        <v>596</v>
      </c>
      <c r="AQ96" s="3"/>
    </row>
    <row r="97" spans="1:43" s="7" customFormat="1" ht="45" x14ac:dyDescent="0.25">
      <c r="A97" s="22" t="s">
        <v>675</v>
      </c>
      <c r="B97" s="22" t="s">
        <v>676</v>
      </c>
      <c r="C97" s="23" t="s">
        <v>677</v>
      </c>
      <c r="D97" s="23" t="s">
        <v>678</v>
      </c>
      <c r="E97" s="23" t="s">
        <v>41</v>
      </c>
      <c r="F97" s="38" t="s">
        <v>592</v>
      </c>
      <c r="G97" s="22" t="s">
        <v>679</v>
      </c>
      <c r="H97" s="25" t="s">
        <v>680</v>
      </c>
      <c r="I97" s="23" t="s">
        <v>680</v>
      </c>
      <c r="J97" s="15" t="s">
        <v>680</v>
      </c>
      <c r="K97" s="22" t="s">
        <v>680</v>
      </c>
      <c r="L97" s="22" t="s">
        <v>192</v>
      </c>
      <c r="M97" s="22" t="s">
        <v>92</v>
      </c>
      <c r="N97" s="26">
        <v>504</v>
      </c>
      <c r="O97" s="27">
        <v>504</v>
      </c>
      <c r="P97" s="28" t="s">
        <v>595</v>
      </c>
      <c r="Q97" s="29">
        <v>1576521.0934874101</v>
      </c>
      <c r="R97" s="29">
        <v>538434.78260869603</v>
      </c>
      <c r="S97" s="30">
        <v>2115000</v>
      </c>
      <c r="T97" s="31">
        <f t="shared" si="3"/>
        <v>1576521.0934874101</v>
      </c>
      <c r="U97" s="32">
        <v>699965.2173913049</v>
      </c>
      <c r="V97" s="32">
        <f t="shared" si="4"/>
        <v>2276486.310878715</v>
      </c>
      <c r="W97" s="39">
        <v>2276400</v>
      </c>
      <c r="X97" s="34"/>
      <c r="Y97" s="34"/>
      <c r="Z97" s="34">
        <v>2276400</v>
      </c>
      <c r="AA97" s="34"/>
      <c r="AB97" s="34"/>
      <c r="AC97" s="34">
        <v>2276400</v>
      </c>
      <c r="AD97" s="34"/>
      <c r="AE97" s="35">
        <v>2276400</v>
      </c>
      <c r="AF97" s="35"/>
      <c r="AG97" s="35"/>
      <c r="AH97" s="35"/>
      <c r="AI97" s="35"/>
      <c r="AJ97" s="35"/>
      <c r="AK97" s="35">
        <f>VLOOKUP(B97,'[3]175'!C$8:D$766,2,0)</f>
        <v>2276400</v>
      </c>
      <c r="AL97" s="35">
        <f>VLOOKUP(B97,'[3]gấy tê huế 2'!C$8:V$727,20,0)</f>
        <v>2276400</v>
      </c>
      <c r="AM97" s="40" t="s">
        <v>596</v>
      </c>
      <c r="AN97" s="7">
        <f t="shared" si="5"/>
        <v>3</v>
      </c>
      <c r="AO97" s="2" t="s">
        <v>596</v>
      </c>
      <c r="AP97" s="2" t="s">
        <v>596</v>
      </c>
      <c r="AQ97" s="3"/>
    </row>
    <row r="98" spans="1:43" s="7" customFormat="1" ht="45" x14ac:dyDescent="0.25">
      <c r="A98" s="22" t="s">
        <v>681</v>
      </c>
      <c r="B98" s="22" t="s">
        <v>682</v>
      </c>
      <c r="C98" s="23" t="s">
        <v>683</v>
      </c>
      <c r="D98" s="23" t="s">
        <v>684</v>
      </c>
      <c r="E98" s="23" t="s">
        <v>41</v>
      </c>
      <c r="F98" s="38" t="s">
        <v>592</v>
      </c>
      <c r="G98" s="22" t="s">
        <v>685</v>
      </c>
      <c r="H98" s="25" t="s">
        <v>686</v>
      </c>
      <c r="I98" s="23" t="s">
        <v>686</v>
      </c>
      <c r="J98" s="15" t="s">
        <v>686</v>
      </c>
      <c r="K98" s="22" t="s">
        <v>686</v>
      </c>
      <c r="L98" s="22" t="s">
        <v>192</v>
      </c>
      <c r="M98" s="22" t="s">
        <v>92</v>
      </c>
      <c r="N98" s="26">
        <v>504</v>
      </c>
      <c r="O98" s="27">
        <v>504</v>
      </c>
      <c r="P98" s="28" t="s">
        <v>595</v>
      </c>
      <c r="Q98" s="29">
        <v>1576521.0934874101</v>
      </c>
      <c r="R98" s="29">
        <v>538434.78260869603</v>
      </c>
      <c r="S98" s="30">
        <v>2115000</v>
      </c>
      <c r="T98" s="31">
        <f t="shared" si="3"/>
        <v>1576521.0934874101</v>
      </c>
      <c r="U98" s="32">
        <v>699965.2173913049</v>
      </c>
      <c r="V98" s="32">
        <f t="shared" si="4"/>
        <v>2276486.310878715</v>
      </c>
      <c r="W98" s="39">
        <v>2276400</v>
      </c>
      <c r="X98" s="34"/>
      <c r="Y98" s="34"/>
      <c r="Z98" s="34">
        <v>2276400</v>
      </c>
      <c r="AA98" s="34"/>
      <c r="AB98" s="34"/>
      <c r="AC98" s="34">
        <v>2276400</v>
      </c>
      <c r="AD98" s="34"/>
      <c r="AE98" s="35">
        <v>2276400</v>
      </c>
      <c r="AF98" s="35"/>
      <c r="AG98" s="35"/>
      <c r="AH98" s="35"/>
      <c r="AI98" s="35"/>
      <c r="AJ98" s="35"/>
      <c r="AK98" s="35">
        <f>VLOOKUP(B98,'[3]175'!C$8:D$766,2,0)</f>
        <v>2276400</v>
      </c>
      <c r="AL98" s="35">
        <f>VLOOKUP(B98,'[3]gấy tê huế 2'!C$8:V$727,20,0)</f>
        <v>2276400</v>
      </c>
      <c r="AM98" s="40" t="s">
        <v>596</v>
      </c>
      <c r="AN98" s="7">
        <f t="shared" si="5"/>
        <v>3</v>
      </c>
      <c r="AO98" s="2" t="s">
        <v>596</v>
      </c>
      <c r="AP98" s="2" t="s">
        <v>596</v>
      </c>
      <c r="AQ98" s="3"/>
    </row>
    <row r="99" spans="1:43" s="7" customFormat="1" ht="30" x14ac:dyDescent="0.25">
      <c r="A99" s="22" t="s">
        <v>687</v>
      </c>
      <c r="B99" s="22" t="s">
        <v>688</v>
      </c>
      <c r="C99" s="23" t="s">
        <v>689</v>
      </c>
      <c r="D99" s="23" t="s">
        <v>690</v>
      </c>
      <c r="E99" s="23" t="s">
        <v>41</v>
      </c>
      <c r="F99" s="38" t="s">
        <v>691</v>
      </c>
      <c r="G99" s="22" t="s">
        <v>692</v>
      </c>
      <c r="H99" s="25" t="s">
        <v>693</v>
      </c>
      <c r="I99" s="23" t="s">
        <v>693</v>
      </c>
      <c r="J99" s="15" t="s">
        <v>693</v>
      </c>
      <c r="K99" s="22" t="s">
        <v>693</v>
      </c>
      <c r="L99" s="22" t="s">
        <v>55</v>
      </c>
      <c r="M99" s="22" t="s">
        <v>69</v>
      </c>
      <c r="N99" s="26">
        <v>502</v>
      </c>
      <c r="O99" s="27">
        <v>502</v>
      </c>
      <c r="P99" s="28" t="s">
        <v>694</v>
      </c>
      <c r="Q99" s="29">
        <v>2116912.5786897801</v>
      </c>
      <c r="R99" s="29">
        <v>538434.78260869603</v>
      </c>
      <c r="S99" s="30">
        <v>2655000</v>
      </c>
      <c r="T99" s="31">
        <f t="shared" si="3"/>
        <v>2116912.5786897801</v>
      </c>
      <c r="U99" s="32">
        <v>699965.2173913049</v>
      </c>
      <c r="V99" s="32">
        <f t="shared" si="4"/>
        <v>2816877.7960810848</v>
      </c>
      <c r="W99" s="39">
        <v>2816800</v>
      </c>
      <c r="X99" s="34"/>
      <c r="Y99" s="34"/>
      <c r="Z99" s="34">
        <v>2816800</v>
      </c>
      <c r="AA99" s="34"/>
      <c r="AB99" s="34"/>
      <c r="AC99" s="34">
        <v>2816800</v>
      </c>
      <c r="AD99" s="34"/>
      <c r="AE99" s="35">
        <v>2816800</v>
      </c>
      <c r="AF99" s="35"/>
      <c r="AG99" s="35"/>
      <c r="AH99" s="35"/>
      <c r="AI99" s="35"/>
      <c r="AJ99" s="35"/>
      <c r="AK99" s="35">
        <f>VLOOKUP(B99,'[3]175'!C$8:D$766,2,0)</f>
        <v>2816800</v>
      </c>
      <c r="AL99" s="35">
        <f>VLOOKUP(B99,'[3]gấy tê huế 2'!C$8:V$727,20,0)</f>
        <v>2816800</v>
      </c>
      <c r="AM99" s="40" t="s">
        <v>695</v>
      </c>
      <c r="AN99" s="7">
        <f t="shared" si="5"/>
        <v>3</v>
      </c>
      <c r="AO99" s="2" t="s">
        <v>695</v>
      </c>
      <c r="AP99" s="2" t="s">
        <v>695</v>
      </c>
      <c r="AQ99" s="3"/>
    </row>
    <row r="100" spans="1:43" s="7" customFormat="1" ht="30" x14ac:dyDescent="0.25">
      <c r="A100" s="22" t="s">
        <v>696</v>
      </c>
      <c r="B100" s="22" t="s">
        <v>697</v>
      </c>
      <c r="C100" s="23" t="s">
        <v>698</v>
      </c>
      <c r="D100" s="23" t="s">
        <v>699</v>
      </c>
      <c r="E100" s="23" t="s">
        <v>41</v>
      </c>
      <c r="F100" s="38" t="s">
        <v>691</v>
      </c>
      <c r="G100" s="22" t="s">
        <v>700</v>
      </c>
      <c r="H100" s="25" t="s">
        <v>701</v>
      </c>
      <c r="I100" s="23" t="s">
        <v>701</v>
      </c>
      <c r="J100" s="15" t="s">
        <v>701</v>
      </c>
      <c r="K100" s="22" t="s">
        <v>701</v>
      </c>
      <c r="L100" s="22" t="s">
        <v>45</v>
      </c>
      <c r="M100" s="22" t="s">
        <v>69</v>
      </c>
      <c r="N100" s="26">
        <v>502</v>
      </c>
      <c r="O100" s="27">
        <v>502</v>
      </c>
      <c r="P100" s="28" t="s">
        <v>694</v>
      </c>
      <c r="Q100" s="29">
        <v>2116912.5786897801</v>
      </c>
      <c r="R100" s="29">
        <v>538434.78260869603</v>
      </c>
      <c r="S100" s="30">
        <v>2655000</v>
      </c>
      <c r="T100" s="31">
        <f t="shared" si="3"/>
        <v>2116912.5786897801</v>
      </c>
      <c r="U100" s="32">
        <v>699965.2173913049</v>
      </c>
      <c r="V100" s="32">
        <f t="shared" si="4"/>
        <v>2816877.7960810848</v>
      </c>
      <c r="W100" s="39">
        <v>2816800</v>
      </c>
      <c r="X100" s="34"/>
      <c r="Y100" s="34"/>
      <c r="Z100" s="34">
        <v>2816800</v>
      </c>
      <c r="AA100" s="34"/>
      <c r="AB100" s="34"/>
      <c r="AC100" s="34">
        <v>2816800</v>
      </c>
      <c r="AD100" s="34"/>
      <c r="AE100" s="35">
        <v>2816800</v>
      </c>
      <c r="AF100" s="35"/>
      <c r="AG100" s="35"/>
      <c r="AH100" s="35"/>
      <c r="AI100" s="35"/>
      <c r="AJ100" s="35"/>
      <c r="AK100" s="35">
        <f>VLOOKUP(B100,'[3]175'!C$8:D$766,2,0)</f>
        <v>2816800</v>
      </c>
      <c r="AL100" s="35">
        <f>VLOOKUP(B100,'[3]gấy tê huế 2'!C$8:V$727,20,0)</f>
        <v>2816800</v>
      </c>
      <c r="AM100" s="40" t="s">
        <v>695</v>
      </c>
      <c r="AN100" s="7">
        <f t="shared" si="5"/>
        <v>3</v>
      </c>
      <c r="AO100" s="2" t="s">
        <v>695</v>
      </c>
      <c r="AP100" s="2" t="s">
        <v>695</v>
      </c>
      <c r="AQ100" s="3"/>
    </row>
    <row r="101" spans="1:43" s="7" customFormat="1" ht="30" x14ac:dyDescent="0.25">
      <c r="A101" s="22" t="s">
        <v>702</v>
      </c>
      <c r="B101" s="22" t="s">
        <v>703</v>
      </c>
      <c r="C101" s="23" t="s">
        <v>704</v>
      </c>
      <c r="D101" s="23" t="s">
        <v>705</v>
      </c>
      <c r="E101" s="23" t="s">
        <v>41</v>
      </c>
      <c r="F101" s="38" t="s">
        <v>516</v>
      </c>
      <c r="G101" s="22" t="s">
        <v>706</v>
      </c>
      <c r="H101" s="25" t="s">
        <v>707</v>
      </c>
      <c r="I101" s="23" t="s">
        <v>707</v>
      </c>
      <c r="J101" s="15" t="s">
        <v>707</v>
      </c>
      <c r="K101" s="22" t="s">
        <v>707</v>
      </c>
      <c r="L101" s="22" t="s">
        <v>45</v>
      </c>
      <c r="M101" s="22" t="s">
        <v>92</v>
      </c>
      <c r="N101" s="26">
        <v>503</v>
      </c>
      <c r="O101" s="27">
        <v>503</v>
      </c>
      <c r="P101" s="28" t="s">
        <v>519</v>
      </c>
      <c r="Q101" s="29">
        <v>1579911.8243085099</v>
      </c>
      <c r="R101" s="29">
        <v>655826.08695652196</v>
      </c>
      <c r="S101" s="30">
        <v>2236000</v>
      </c>
      <c r="T101" s="31">
        <f t="shared" si="3"/>
        <v>1579911.8243085099</v>
      </c>
      <c r="U101" s="32">
        <v>852573.9130434785</v>
      </c>
      <c r="V101" s="32">
        <f t="shared" si="4"/>
        <v>2432485.7373519884</v>
      </c>
      <c r="W101" s="39">
        <v>2432400</v>
      </c>
      <c r="X101" s="34"/>
      <c r="Y101" s="34"/>
      <c r="Z101" s="34">
        <v>2432400</v>
      </c>
      <c r="AA101" s="34"/>
      <c r="AB101" s="34"/>
      <c r="AC101" s="34">
        <v>2432400</v>
      </c>
      <c r="AD101" s="34"/>
      <c r="AE101" s="35">
        <v>2432400</v>
      </c>
      <c r="AF101" s="35"/>
      <c r="AG101" s="35"/>
      <c r="AH101" s="35"/>
      <c r="AI101" s="35"/>
      <c r="AJ101" s="35"/>
      <c r="AK101" s="35">
        <f>VLOOKUP(B101,'[3]175'!C$8:D$766,2,0)</f>
        <v>2432400</v>
      </c>
      <c r="AL101" s="35">
        <f>VLOOKUP(B101,'[3]gấy tê huế 2'!C$8:V$727,20,0)</f>
        <v>2432400</v>
      </c>
      <c r="AM101" s="40" t="s">
        <v>71</v>
      </c>
      <c r="AN101" s="7">
        <f t="shared" si="5"/>
        <v>3</v>
      </c>
      <c r="AO101" s="2" t="s">
        <v>71</v>
      </c>
      <c r="AP101" s="2" t="s">
        <v>71</v>
      </c>
      <c r="AQ101" s="3"/>
    </row>
    <row r="102" spans="1:43" s="7" customFormat="1" ht="50.45" customHeight="1" x14ac:dyDescent="0.25">
      <c r="A102" s="22" t="s">
        <v>708</v>
      </c>
      <c r="B102" s="22" t="s">
        <v>709</v>
      </c>
      <c r="C102" s="23" t="s">
        <v>710</v>
      </c>
      <c r="D102" s="23" t="s">
        <v>711</v>
      </c>
      <c r="E102" s="23" t="s">
        <v>41</v>
      </c>
      <c r="F102" s="38" t="s">
        <v>158</v>
      </c>
      <c r="G102" s="22" t="s">
        <v>712</v>
      </c>
      <c r="H102" s="25" t="s">
        <v>713</v>
      </c>
      <c r="I102" s="23" t="s">
        <v>713</v>
      </c>
      <c r="J102" s="15" t="s">
        <v>713</v>
      </c>
      <c r="K102" s="22" t="s">
        <v>713</v>
      </c>
      <c r="L102" s="22" t="s">
        <v>45</v>
      </c>
      <c r="M102" s="22" t="s">
        <v>92</v>
      </c>
      <c r="N102" s="26">
        <v>696</v>
      </c>
      <c r="O102" s="27">
        <v>696</v>
      </c>
      <c r="P102" s="28" t="s">
        <v>160</v>
      </c>
      <c r="Q102" s="29">
        <v>2700332.4264569599</v>
      </c>
      <c r="R102" s="29">
        <v>914086.95652173902</v>
      </c>
      <c r="S102" s="30">
        <v>3614000</v>
      </c>
      <c r="T102" s="31">
        <f t="shared" si="3"/>
        <v>2700332.4264569599</v>
      </c>
      <c r="U102" s="32">
        <v>1188313.0434782607</v>
      </c>
      <c r="V102" s="32">
        <f t="shared" si="4"/>
        <v>3888645.4699352207</v>
      </c>
      <c r="W102" s="39">
        <v>3888600</v>
      </c>
      <c r="X102" s="34"/>
      <c r="Y102" s="34"/>
      <c r="Z102" s="34">
        <v>3888600</v>
      </c>
      <c r="AA102" s="34"/>
      <c r="AB102" s="34"/>
      <c r="AC102" s="34">
        <v>3888600</v>
      </c>
      <c r="AD102" s="34"/>
      <c r="AE102" s="35"/>
      <c r="AF102" s="35"/>
      <c r="AG102" s="35"/>
      <c r="AH102" s="35"/>
      <c r="AI102" s="35"/>
      <c r="AJ102" s="35"/>
      <c r="AK102" s="35">
        <f>VLOOKUP(B102,'[3]175'!C$8:D$766,2,0)</f>
        <v>3888600</v>
      </c>
      <c r="AL102" s="35">
        <f>VLOOKUP(B102,'[3]gấy tê huế 2'!C$8:V$727,20,0)</f>
        <v>3888600</v>
      </c>
      <c r="AM102" s="40" t="s">
        <v>71</v>
      </c>
      <c r="AN102" s="7">
        <f t="shared" si="5"/>
        <v>2</v>
      </c>
      <c r="AO102" s="2" t="s">
        <v>71</v>
      </c>
      <c r="AP102" s="2" t="s">
        <v>71</v>
      </c>
      <c r="AQ102" s="3"/>
    </row>
    <row r="103" spans="1:43" s="7" customFormat="1" ht="30" x14ac:dyDescent="0.25">
      <c r="A103" s="22" t="s">
        <v>714</v>
      </c>
      <c r="B103" s="22" t="s">
        <v>715</v>
      </c>
      <c r="C103" s="23" t="s">
        <v>716</v>
      </c>
      <c r="D103" s="23" t="s">
        <v>717</v>
      </c>
      <c r="E103" s="23" t="s">
        <v>41</v>
      </c>
      <c r="F103" s="38" t="s">
        <v>359</v>
      </c>
      <c r="G103" s="22" t="s">
        <v>718</v>
      </c>
      <c r="H103" s="25" t="s">
        <v>368</v>
      </c>
      <c r="I103" s="23" t="s">
        <v>368</v>
      </c>
      <c r="J103" s="15" t="s">
        <v>368</v>
      </c>
      <c r="K103" s="22" t="s">
        <v>368</v>
      </c>
      <c r="L103" s="22" t="s">
        <v>45</v>
      </c>
      <c r="M103" s="22" t="s">
        <v>92</v>
      </c>
      <c r="N103" s="26">
        <v>693</v>
      </c>
      <c r="O103" s="27">
        <v>693</v>
      </c>
      <c r="P103" s="28" t="s">
        <v>362</v>
      </c>
      <c r="Q103" s="29">
        <v>1898861.5279751399</v>
      </c>
      <c r="R103" s="29">
        <v>579130.43478260899</v>
      </c>
      <c r="S103" s="30">
        <v>2478000</v>
      </c>
      <c r="T103" s="31">
        <f t="shared" si="3"/>
        <v>1898861.5279751399</v>
      </c>
      <c r="U103" s="32">
        <v>752869.56521739159</v>
      </c>
      <c r="V103" s="32">
        <f t="shared" si="4"/>
        <v>2651731.0931925317</v>
      </c>
      <c r="W103" s="39">
        <v>2651700</v>
      </c>
      <c r="X103" s="34"/>
      <c r="Y103" s="34"/>
      <c r="Z103" s="34">
        <v>2651700</v>
      </c>
      <c r="AA103" s="34"/>
      <c r="AB103" s="34"/>
      <c r="AC103" s="34">
        <v>2651700</v>
      </c>
      <c r="AD103" s="34"/>
      <c r="AE103" s="35">
        <v>2651700</v>
      </c>
      <c r="AF103" s="35"/>
      <c r="AG103" s="35"/>
      <c r="AH103" s="35"/>
      <c r="AI103" s="35"/>
      <c r="AJ103" s="35"/>
      <c r="AK103" s="35">
        <f>VLOOKUP(B103,'[3]175'!C$8:D$766,2,0)</f>
        <v>2651700</v>
      </c>
      <c r="AL103" s="35">
        <f>VLOOKUP(B103,'[3]gấy tê huế 2'!C$8:V$727,20,0)</f>
        <v>2651700</v>
      </c>
      <c r="AM103" s="40" t="s">
        <v>71</v>
      </c>
      <c r="AN103" s="7">
        <f t="shared" si="5"/>
        <v>3</v>
      </c>
      <c r="AO103" s="2" t="s">
        <v>71</v>
      </c>
      <c r="AP103" s="2" t="s">
        <v>71</v>
      </c>
      <c r="AQ103" s="3"/>
    </row>
    <row r="104" spans="1:43" s="7" customFormat="1" ht="45" x14ac:dyDescent="0.25">
      <c r="A104" s="22" t="s">
        <v>719</v>
      </c>
      <c r="B104" s="22" t="s">
        <v>720</v>
      </c>
      <c r="C104" s="23" t="s">
        <v>721</v>
      </c>
      <c r="D104" s="23" t="s">
        <v>722</v>
      </c>
      <c r="E104" s="23" t="s">
        <v>41</v>
      </c>
      <c r="F104" s="38" t="s">
        <v>267</v>
      </c>
      <c r="G104" s="22" t="s">
        <v>723</v>
      </c>
      <c r="H104" s="25" t="s">
        <v>724</v>
      </c>
      <c r="I104" s="23" t="s">
        <v>724</v>
      </c>
      <c r="J104" s="15" t="s">
        <v>724</v>
      </c>
      <c r="K104" s="22" t="s">
        <v>724</v>
      </c>
      <c r="L104" s="22" t="s">
        <v>45</v>
      </c>
      <c r="M104" s="22" t="s">
        <v>193</v>
      </c>
      <c r="N104" s="26">
        <v>474</v>
      </c>
      <c r="O104" s="27">
        <v>474</v>
      </c>
      <c r="P104" s="28" t="s">
        <v>270</v>
      </c>
      <c r="Q104" s="29">
        <v>1669209.5005474901</v>
      </c>
      <c r="R104" s="29">
        <v>536869.56521739101</v>
      </c>
      <c r="S104" s="30">
        <v>2206000</v>
      </c>
      <c r="T104" s="31">
        <f t="shared" si="3"/>
        <v>1669209.5005474901</v>
      </c>
      <c r="U104" s="32">
        <v>697930.43478260841</v>
      </c>
      <c r="V104" s="32">
        <f t="shared" si="4"/>
        <v>2367139.9353300985</v>
      </c>
      <c r="W104" s="39">
        <v>2367100</v>
      </c>
      <c r="X104" s="34"/>
      <c r="Y104" s="34"/>
      <c r="Z104" s="34">
        <v>2367100</v>
      </c>
      <c r="AA104" s="34"/>
      <c r="AB104" s="34"/>
      <c r="AC104" s="34">
        <v>2367100</v>
      </c>
      <c r="AD104" s="34"/>
      <c r="AE104" s="35">
        <v>2367100</v>
      </c>
      <c r="AF104" s="35"/>
      <c r="AG104" s="35"/>
      <c r="AH104" s="35"/>
      <c r="AI104" s="35"/>
      <c r="AJ104" s="35"/>
      <c r="AK104" s="35">
        <f>VLOOKUP(B104,'[3]175'!C$8:D$766,2,0)</f>
        <v>2367100</v>
      </c>
      <c r="AL104" s="35">
        <f>VLOOKUP(B104,'[3]gấy tê huế 2'!C$8:V$727,20,0)</f>
        <v>2367100</v>
      </c>
      <c r="AM104" s="40" t="s">
        <v>271</v>
      </c>
      <c r="AN104" s="7">
        <f t="shared" si="5"/>
        <v>3</v>
      </c>
      <c r="AO104" s="2" t="s">
        <v>271</v>
      </c>
      <c r="AP104" s="2" t="s">
        <v>271</v>
      </c>
      <c r="AQ104" s="3"/>
    </row>
    <row r="105" spans="1:43" s="7" customFormat="1" ht="30" x14ac:dyDescent="0.25">
      <c r="A105" s="22" t="s">
        <v>725</v>
      </c>
      <c r="B105" s="22" t="s">
        <v>726</v>
      </c>
      <c r="C105" s="23" t="s">
        <v>727</v>
      </c>
      <c r="D105" s="23" t="s">
        <v>728</v>
      </c>
      <c r="E105" s="23" t="s">
        <v>41</v>
      </c>
      <c r="F105" s="38" t="s">
        <v>691</v>
      </c>
      <c r="G105" s="22" t="s">
        <v>729</v>
      </c>
      <c r="H105" s="25" t="s">
        <v>730</v>
      </c>
      <c r="I105" s="23" t="s">
        <v>730</v>
      </c>
      <c r="J105" s="15" t="s">
        <v>730</v>
      </c>
      <c r="K105" s="22" t="s">
        <v>730</v>
      </c>
      <c r="L105" s="22" t="s">
        <v>45</v>
      </c>
      <c r="M105" s="22" t="s">
        <v>92</v>
      </c>
      <c r="N105" s="26">
        <v>502</v>
      </c>
      <c r="O105" s="27">
        <v>502</v>
      </c>
      <c r="P105" s="28" t="s">
        <v>694</v>
      </c>
      <c r="Q105" s="29">
        <v>2116912.5786897801</v>
      </c>
      <c r="R105" s="29">
        <v>538434.78260869603</v>
      </c>
      <c r="S105" s="30">
        <v>2655000</v>
      </c>
      <c r="T105" s="31">
        <f t="shared" si="3"/>
        <v>2116912.5786897801</v>
      </c>
      <c r="U105" s="32">
        <v>699965.2173913049</v>
      </c>
      <c r="V105" s="32">
        <f t="shared" si="4"/>
        <v>2816877.7960810848</v>
      </c>
      <c r="W105" s="39">
        <v>2816800</v>
      </c>
      <c r="X105" s="34"/>
      <c r="Y105" s="34">
        <v>2816800</v>
      </c>
      <c r="Z105" s="34">
        <v>2816800</v>
      </c>
      <c r="AA105" s="34"/>
      <c r="AB105" s="34"/>
      <c r="AC105" s="34">
        <v>2816800</v>
      </c>
      <c r="AD105" s="34"/>
      <c r="AE105" s="35">
        <v>2816800</v>
      </c>
      <c r="AF105" s="35">
        <v>2816800</v>
      </c>
      <c r="AG105" s="35"/>
      <c r="AH105" s="35"/>
      <c r="AI105" s="35"/>
      <c r="AJ105" s="35"/>
      <c r="AK105" s="35">
        <f>VLOOKUP(B105,'[3]175'!C$8:D$766,2,0)</f>
        <v>2816800</v>
      </c>
      <c r="AL105" s="35">
        <f>VLOOKUP(B105,'[3]gấy tê huế 2'!C$8:V$727,20,0)</f>
        <v>2816800</v>
      </c>
      <c r="AM105" s="40" t="s">
        <v>695</v>
      </c>
      <c r="AN105" s="7">
        <f t="shared" si="5"/>
        <v>5</v>
      </c>
      <c r="AO105" s="2" t="s">
        <v>695</v>
      </c>
      <c r="AP105" s="2" t="s">
        <v>695</v>
      </c>
      <c r="AQ105" s="3"/>
    </row>
    <row r="106" spans="1:43" s="7" customFormat="1" ht="50.45" customHeight="1" x14ac:dyDescent="0.25">
      <c r="A106" s="22" t="s">
        <v>731</v>
      </c>
      <c r="B106" s="22" t="s">
        <v>732</v>
      </c>
      <c r="C106" s="23" t="s">
        <v>733</v>
      </c>
      <c r="D106" s="23" t="s">
        <v>734</v>
      </c>
      <c r="E106" s="23" t="s">
        <v>41</v>
      </c>
      <c r="F106" s="38" t="s">
        <v>691</v>
      </c>
      <c r="G106" s="22" t="s">
        <v>735</v>
      </c>
      <c r="H106" s="25" t="s">
        <v>736</v>
      </c>
      <c r="I106" s="23" t="s">
        <v>736</v>
      </c>
      <c r="J106" s="15" t="s">
        <v>736</v>
      </c>
      <c r="K106" s="22" t="s">
        <v>736</v>
      </c>
      <c r="L106" s="22" t="s">
        <v>45</v>
      </c>
      <c r="M106" s="22" t="s">
        <v>92</v>
      </c>
      <c r="N106" s="26">
        <v>502</v>
      </c>
      <c r="O106" s="27">
        <v>502</v>
      </c>
      <c r="P106" s="28" t="s">
        <v>694</v>
      </c>
      <c r="Q106" s="29">
        <v>2116912.5786897801</v>
      </c>
      <c r="R106" s="29">
        <v>538434.78260869603</v>
      </c>
      <c r="S106" s="30">
        <v>2655000</v>
      </c>
      <c r="T106" s="31">
        <f t="shared" si="3"/>
        <v>2116912.5786897801</v>
      </c>
      <c r="U106" s="32">
        <v>699965.2173913049</v>
      </c>
      <c r="V106" s="32">
        <f t="shared" si="4"/>
        <v>2816877.7960810848</v>
      </c>
      <c r="W106" s="39">
        <v>2816800</v>
      </c>
      <c r="X106" s="34"/>
      <c r="Y106" s="34"/>
      <c r="Z106" s="34">
        <v>2816800</v>
      </c>
      <c r="AA106" s="34"/>
      <c r="AB106" s="34"/>
      <c r="AC106" s="34">
        <v>2816800</v>
      </c>
      <c r="AD106" s="34"/>
      <c r="AE106" s="35"/>
      <c r="AF106" s="35"/>
      <c r="AG106" s="35"/>
      <c r="AH106" s="35"/>
      <c r="AI106" s="35"/>
      <c r="AJ106" s="35"/>
      <c r="AK106" s="35">
        <f>VLOOKUP(B106,'[3]175'!C$8:D$766,2,0)</f>
        <v>2816800</v>
      </c>
      <c r="AL106" s="35">
        <f>VLOOKUP(B106,'[3]gấy tê huế 2'!C$8:V$727,20,0)</f>
        <v>2816800</v>
      </c>
      <c r="AM106" s="40" t="s">
        <v>695</v>
      </c>
      <c r="AN106" s="7">
        <f t="shared" si="5"/>
        <v>2</v>
      </c>
      <c r="AO106" s="2" t="s">
        <v>695</v>
      </c>
      <c r="AP106" s="2" t="s">
        <v>695</v>
      </c>
      <c r="AQ106" s="3"/>
    </row>
    <row r="107" spans="1:43" s="7" customFormat="1" ht="30" x14ac:dyDescent="0.25">
      <c r="A107" s="22" t="s">
        <v>737</v>
      </c>
      <c r="B107" s="22" t="s">
        <v>738</v>
      </c>
      <c r="C107" s="23" t="s">
        <v>739</v>
      </c>
      <c r="D107" s="23" t="s">
        <v>740</v>
      </c>
      <c r="E107" s="23" t="s">
        <v>41</v>
      </c>
      <c r="F107" s="38" t="s">
        <v>691</v>
      </c>
      <c r="G107" s="22" t="s">
        <v>741</v>
      </c>
      <c r="H107" s="25" t="s">
        <v>742</v>
      </c>
      <c r="I107" s="23" t="s">
        <v>742</v>
      </c>
      <c r="J107" s="15" t="s">
        <v>742</v>
      </c>
      <c r="K107" s="22" t="s">
        <v>742</v>
      </c>
      <c r="L107" s="22" t="s">
        <v>45</v>
      </c>
      <c r="M107" s="22" t="s">
        <v>92</v>
      </c>
      <c r="N107" s="26">
        <v>502</v>
      </c>
      <c r="O107" s="27">
        <v>502</v>
      </c>
      <c r="P107" s="28" t="s">
        <v>694</v>
      </c>
      <c r="Q107" s="29">
        <v>2116912.5786897801</v>
      </c>
      <c r="R107" s="29">
        <v>538434.78260869603</v>
      </c>
      <c r="S107" s="30">
        <v>2655000</v>
      </c>
      <c r="T107" s="31">
        <f t="shared" si="3"/>
        <v>2116912.5786897801</v>
      </c>
      <c r="U107" s="32">
        <v>699965.2173913049</v>
      </c>
      <c r="V107" s="32">
        <f t="shared" si="4"/>
        <v>2816877.7960810848</v>
      </c>
      <c r="W107" s="39">
        <v>2816800</v>
      </c>
      <c r="X107" s="34"/>
      <c r="Y107" s="34"/>
      <c r="Z107" s="34">
        <v>2816800</v>
      </c>
      <c r="AA107" s="34"/>
      <c r="AB107" s="34"/>
      <c r="AC107" s="34">
        <v>2816800</v>
      </c>
      <c r="AD107" s="34"/>
      <c r="AE107" s="35">
        <v>2816800</v>
      </c>
      <c r="AF107" s="35">
        <v>2816800</v>
      </c>
      <c r="AG107" s="35"/>
      <c r="AH107" s="35"/>
      <c r="AI107" s="35"/>
      <c r="AJ107" s="35"/>
      <c r="AK107" s="35">
        <f>VLOOKUP(B107,'[3]175'!C$8:D$766,2,0)</f>
        <v>2816800</v>
      </c>
      <c r="AL107" s="35">
        <f>VLOOKUP(B107,'[3]gấy tê huế 2'!C$8:V$727,20,0)</f>
        <v>2816800</v>
      </c>
      <c r="AM107" s="40" t="s">
        <v>695</v>
      </c>
      <c r="AN107" s="7">
        <f t="shared" si="5"/>
        <v>4</v>
      </c>
      <c r="AO107" s="2" t="s">
        <v>695</v>
      </c>
      <c r="AP107" s="2" t="s">
        <v>695</v>
      </c>
      <c r="AQ107" s="3"/>
    </row>
    <row r="108" spans="1:43" s="7" customFormat="1" ht="30" x14ac:dyDescent="0.25">
      <c r="A108" s="22" t="s">
        <v>743</v>
      </c>
      <c r="B108" s="22" t="s">
        <v>744</v>
      </c>
      <c r="C108" s="23" t="s">
        <v>745</v>
      </c>
      <c r="D108" s="23" t="s">
        <v>746</v>
      </c>
      <c r="E108" s="23" t="s">
        <v>41</v>
      </c>
      <c r="F108" s="38" t="s">
        <v>747</v>
      </c>
      <c r="G108" s="22" t="s">
        <v>748</v>
      </c>
      <c r="H108" s="25" t="s">
        <v>749</v>
      </c>
      <c r="I108" s="23" t="s">
        <v>749</v>
      </c>
      <c r="J108" s="15" t="s">
        <v>749</v>
      </c>
      <c r="K108" s="22" t="s">
        <v>749</v>
      </c>
      <c r="L108" s="22" t="s">
        <v>192</v>
      </c>
      <c r="M108" s="22" t="s">
        <v>193</v>
      </c>
      <c r="N108" s="26">
        <v>642</v>
      </c>
      <c r="O108" s="27">
        <v>642</v>
      </c>
      <c r="P108" s="28" t="s">
        <v>750</v>
      </c>
      <c r="Q108" s="29">
        <v>1261267.7094997601</v>
      </c>
      <c r="R108" s="29">
        <v>536869.56521739101</v>
      </c>
      <c r="S108" s="30">
        <v>1798000</v>
      </c>
      <c r="T108" s="31">
        <f t="shared" si="3"/>
        <v>1261267.7094997601</v>
      </c>
      <c r="U108" s="32">
        <v>697930.43478260841</v>
      </c>
      <c r="V108" s="32">
        <f t="shared" si="4"/>
        <v>1959198.1442823685</v>
      </c>
      <c r="W108" s="39">
        <v>1959100</v>
      </c>
      <c r="X108" s="34"/>
      <c r="Y108" s="34"/>
      <c r="Z108" s="34">
        <v>1959100</v>
      </c>
      <c r="AA108" s="34"/>
      <c r="AB108" s="34"/>
      <c r="AC108" s="34">
        <v>1959100</v>
      </c>
      <c r="AD108" s="34"/>
      <c r="AE108" s="35">
        <v>1959100</v>
      </c>
      <c r="AF108" s="35"/>
      <c r="AG108" s="35"/>
      <c r="AH108" s="35"/>
      <c r="AI108" s="35"/>
      <c r="AJ108" s="35"/>
      <c r="AK108" s="35">
        <f>VLOOKUP(B108,'[3]175'!C$8:D$766,2,0)</f>
        <v>1959100</v>
      </c>
      <c r="AL108" s="35">
        <f>VLOOKUP(B108,'[3]gấy tê huế 2'!C$8:V$727,20,0)</f>
        <v>1959100</v>
      </c>
      <c r="AM108" s="40" t="s">
        <v>71</v>
      </c>
      <c r="AN108" s="7">
        <f t="shared" si="5"/>
        <v>3</v>
      </c>
      <c r="AO108" s="2" t="s">
        <v>71</v>
      </c>
      <c r="AP108" s="2" t="s">
        <v>71</v>
      </c>
      <c r="AQ108" s="3"/>
    </row>
    <row r="109" spans="1:43" s="7" customFormat="1" ht="30" x14ac:dyDescent="0.25">
      <c r="A109" s="22" t="s">
        <v>751</v>
      </c>
      <c r="B109" s="22" t="s">
        <v>752</v>
      </c>
      <c r="C109" s="23" t="s">
        <v>753</v>
      </c>
      <c r="D109" s="23" t="s">
        <v>754</v>
      </c>
      <c r="E109" s="23" t="s">
        <v>41</v>
      </c>
      <c r="F109" s="38" t="s">
        <v>691</v>
      </c>
      <c r="G109" s="22" t="s">
        <v>755</v>
      </c>
      <c r="H109" s="25" t="s">
        <v>756</v>
      </c>
      <c r="I109" s="23" t="s">
        <v>756</v>
      </c>
      <c r="J109" s="15" t="s">
        <v>756</v>
      </c>
      <c r="K109" s="22" t="s">
        <v>756</v>
      </c>
      <c r="L109" s="22" t="s">
        <v>192</v>
      </c>
      <c r="M109" s="22" t="s">
        <v>193</v>
      </c>
      <c r="N109" s="26">
        <v>502</v>
      </c>
      <c r="O109" s="27">
        <v>502</v>
      </c>
      <c r="P109" s="28" t="s">
        <v>694</v>
      </c>
      <c r="Q109" s="29">
        <v>2116912.5786897801</v>
      </c>
      <c r="R109" s="29">
        <v>538434.78260869603</v>
      </c>
      <c r="S109" s="30">
        <v>2655000</v>
      </c>
      <c r="T109" s="31">
        <f t="shared" si="3"/>
        <v>2116912.5786897801</v>
      </c>
      <c r="U109" s="32">
        <v>699965.2173913049</v>
      </c>
      <c r="V109" s="32">
        <f t="shared" si="4"/>
        <v>2816877.7960810848</v>
      </c>
      <c r="W109" s="39">
        <v>2816800</v>
      </c>
      <c r="X109" s="34"/>
      <c r="Y109" s="34">
        <v>2816800</v>
      </c>
      <c r="Z109" s="34">
        <v>2816800</v>
      </c>
      <c r="AA109" s="34"/>
      <c r="AB109" s="34"/>
      <c r="AC109" s="34">
        <v>2816800</v>
      </c>
      <c r="AD109" s="34"/>
      <c r="AE109" s="35">
        <v>2816800</v>
      </c>
      <c r="AF109" s="35"/>
      <c r="AG109" s="35"/>
      <c r="AH109" s="35"/>
      <c r="AI109" s="35"/>
      <c r="AJ109" s="35"/>
      <c r="AK109" s="35">
        <f>VLOOKUP(B109,'[3]175'!C$8:D$766,2,0)</f>
        <v>2816800</v>
      </c>
      <c r="AL109" s="35">
        <f>VLOOKUP(B109,'[3]gấy tê huế 2'!C$8:V$727,20,0)</f>
        <v>2816800</v>
      </c>
      <c r="AM109" s="40" t="s">
        <v>695</v>
      </c>
      <c r="AN109" s="7">
        <f t="shared" si="5"/>
        <v>4</v>
      </c>
      <c r="AO109" s="2" t="s">
        <v>695</v>
      </c>
      <c r="AP109" s="2" t="s">
        <v>695</v>
      </c>
      <c r="AQ109" s="3"/>
    </row>
    <row r="110" spans="1:43" s="7" customFormat="1" ht="45" x14ac:dyDescent="0.25">
      <c r="A110" s="22" t="s">
        <v>757</v>
      </c>
      <c r="B110" s="22" t="s">
        <v>758</v>
      </c>
      <c r="C110" s="23" t="s">
        <v>759</v>
      </c>
      <c r="D110" s="23" t="s">
        <v>760</v>
      </c>
      <c r="E110" s="23" t="s">
        <v>41</v>
      </c>
      <c r="F110" s="38" t="s">
        <v>252</v>
      </c>
      <c r="G110" s="22" t="s">
        <v>761</v>
      </c>
      <c r="H110" s="25" t="s">
        <v>762</v>
      </c>
      <c r="I110" s="23" t="s">
        <v>762</v>
      </c>
      <c r="J110" s="15" t="s">
        <v>762</v>
      </c>
      <c r="K110" s="22" t="s">
        <v>762</v>
      </c>
      <c r="L110" s="22" t="s">
        <v>192</v>
      </c>
      <c r="M110" s="22" t="s">
        <v>193</v>
      </c>
      <c r="N110" s="26">
        <v>501</v>
      </c>
      <c r="O110" s="27">
        <v>501</v>
      </c>
      <c r="P110" s="28" t="s">
        <v>255</v>
      </c>
      <c r="Q110" s="29">
        <v>1810179.9820600699</v>
      </c>
      <c r="R110" s="29">
        <v>358434.78260869603</v>
      </c>
      <c r="S110" s="30">
        <v>2169000</v>
      </c>
      <c r="T110" s="31">
        <f t="shared" si="3"/>
        <v>1810179.9820600699</v>
      </c>
      <c r="U110" s="32">
        <v>465965.21739130485</v>
      </c>
      <c r="V110" s="32">
        <f t="shared" si="4"/>
        <v>2276145.1994513748</v>
      </c>
      <c r="W110" s="39">
        <v>2276100</v>
      </c>
      <c r="X110" s="34"/>
      <c r="Y110" s="34"/>
      <c r="Z110" s="34">
        <v>2276100</v>
      </c>
      <c r="AA110" s="34"/>
      <c r="AB110" s="34"/>
      <c r="AC110" s="34">
        <v>2276100</v>
      </c>
      <c r="AD110" s="34"/>
      <c r="AE110" s="35">
        <v>2276100</v>
      </c>
      <c r="AF110" s="35"/>
      <c r="AG110" s="35"/>
      <c r="AH110" s="35"/>
      <c r="AI110" s="35"/>
      <c r="AJ110" s="35"/>
      <c r="AK110" s="35">
        <f>VLOOKUP(B110,'[3]175'!C$8:D$766,2,0)</f>
        <v>2276100</v>
      </c>
      <c r="AL110" s="35">
        <f>VLOOKUP(B110,'[3]gấy tê huế 2'!C$8:V$727,20,0)</f>
        <v>2276100</v>
      </c>
      <c r="AM110" s="40" t="s">
        <v>256</v>
      </c>
      <c r="AN110" s="7">
        <f t="shared" si="5"/>
        <v>3</v>
      </c>
      <c r="AO110" s="2" t="s">
        <v>256</v>
      </c>
      <c r="AP110" s="2" t="s">
        <v>256</v>
      </c>
      <c r="AQ110" s="3"/>
    </row>
    <row r="111" spans="1:43" s="7" customFormat="1" ht="33.6" customHeight="1" x14ac:dyDescent="0.25">
      <c r="A111" s="22" t="s">
        <v>763</v>
      </c>
      <c r="B111" s="22" t="s">
        <v>764</v>
      </c>
      <c r="C111" s="23" t="s">
        <v>765</v>
      </c>
      <c r="D111" s="23" t="s">
        <v>766</v>
      </c>
      <c r="E111" s="23" t="s">
        <v>41</v>
      </c>
      <c r="F111" s="38" t="s">
        <v>516</v>
      </c>
      <c r="G111" s="22" t="s">
        <v>767</v>
      </c>
      <c r="H111" s="25" t="s">
        <v>768</v>
      </c>
      <c r="I111" s="23" t="s">
        <v>768</v>
      </c>
      <c r="J111" s="15" t="s">
        <v>768</v>
      </c>
      <c r="K111" s="22" t="s">
        <v>768</v>
      </c>
      <c r="L111" s="22" t="s">
        <v>192</v>
      </c>
      <c r="M111" s="22" t="s">
        <v>193</v>
      </c>
      <c r="N111" s="26">
        <v>503</v>
      </c>
      <c r="O111" s="27">
        <v>503</v>
      </c>
      <c r="P111" s="28" t="s">
        <v>519</v>
      </c>
      <c r="Q111" s="29">
        <v>1579911.8243085099</v>
      </c>
      <c r="R111" s="29">
        <v>655826.08695652196</v>
      </c>
      <c r="S111" s="30">
        <v>2236000</v>
      </c>
      <c r="T111" s="31">
        <f t="shared" si="3"/>
        <v>1579911.8243085099</v>
      </c>
      <c r="U111" s="32">
        <v>852573.9130434785</v>
      </c>
      <c r="V111" s="32">
        <f t="shared" si="4"/>
        <v>2432485.7373519884</v>
      </c>
      <c r="W111" s="39">
        <v>2432400</v>
      </c>
      <c r="X111" s="34"/>
      <c r="Y111" s="34"/>
      <c r="Z111" s="34">
        <v>2432400</v>
      </c>
      <c r="AA111" s="34"/>
      <c r="AB111" s="34"/>
      <c r="AC111" s="34">
        <v>2432400</v>
      </c>
      <c r="AD111" s="34"/>
      <c r="AE111" s="35"/>
      <c r="AF111" s="35"/>
      <c r="AG111" s="35"/>
      <c r="AH111" s="35"/>
      <c r="AI111" s="35"/>
      <c r="AJ111" s="35"/>
      <c r="AK111" s="35">
        <f>VLOOKUP(B111,'[3]175'!C$8:D$766,2,0)</f>
        <v>2432400</v>
      </c>
      <c r="AL111" s="35">
        <f>VLOOKUP(B111,'[3]gấy tê huế 2'!C$8:V$727,20,0)</f>
        <v>2432400</v>
      </c>
      <c r="AM111" s="40" t="s">
        <v>71</v>
      </c>
      <c r="AN111" s="7">
        <f t="shared" si="5"/>
        <v>2</v>
      </c>
      <c r="AO111" s="2" t="s">
        <v>71</v>
      </c>
      <c r="AP111" s="2" t="s">
        <v>71</v>
      </c>
      <c r="AQ111" s="3"/>
    </row>
    <row r="112" spans="1:43" s="7" customFormat="1" ht="67.150000000000006" customHeight="1" x14ac:dyDescent="0.25">
      <c r="A112" s="22" t="s">
        <v>769</v>
      </c>
      <c r="B112" s="22" t="s">
        <v>770</v>
      </c>
      <c r="C112" s="23" t="s">
        <v>771</v>
      </c>
      <c r="D112" s="23" t="s">
        <v>772</v>
      </c>
      <c r="E112" s="23" t="s">
        <v>41</v>
      </c>
      <c r="F112" s="38" t="s">
        <v>267</v>
      </c>
      <c r="G112" s="22" t="s">
        <v>773</v>
      </c>
      <c r="H112" s="25" t="s">
        <v>774</v>
      </c>
      <c r="I112" s="23" t="s">
        <v>774</v>
      </c>
      <c r="J112" s="15" t="s">
        <v>774</v>
      </c>
      <c r="K112" s="22" t="s">
        <v>774</v>
      </c>
      <c r="L112" s="22" t="s">
        <v>45</v>
      </c>
      <c r="M112" s="22" t="s">
        <v>92</v>
      </c>
      <c r="N112" s="26">
        <v>474</v>
      </c>
      <c r="O112" s="27">
        <v>474</v>
      </c>
      <c r="P112" s="28" t="s">
        <v>270</v>
      </c>
      <c r="Q112" s="29">
        <v>1669209.5005474901</v>
      </c>
      <c r="R112" s="29">
        <v>536869.56521739101</v>
      </c>
      <c r="S112" s="30">
        <v>2206000</v>
      </c>
      <c r="T112" s="31">
        <f t="shared" si="3"/>
        <v>1669209.5005474901</v>
      </c>
      <c r="U112" s="32">
        <v>697930.43478260841</v>
      </c>
      <c r="V112" s="32">
        <f t="shared" si="4"/>
        <v>2367139.9353300985</v>
      </c>
      <c r="W112" s="39">
        <v>2367100</v>
      </c>
      <c r="X112" s="34"/>
      <c r="Y112" s="34"/>
      <c r="Z112" s="34">
        <v>2367100</v>
      </c>
      <c r="AA112" s="34"/>
      <c r="AB112" s="34"/>
      <c r="AC112" s="34">
        <v>2367100</v>
      </c>
      <c r="AD112" s="34"/>
      <c r="AE112" s="35"/>
      <c r="AF112" s="35"/>
      <c r="AG112" s="35"/>
      <c r="AH112" s="35"/>
      <c r="AI112" s="35"/>
      <c r="AJ112" s="35"/>
      <c r="AK112" s="35">
        <f>VLOOKUP(B112,'[3]175'!C$8:D$766,2,0)</f>
        <v>2367100</v>
      </c>
      <c r="AL112" s="35">
        <f>VLOOKUP(B112,'[3]gấy tê huế 2'!C$8:V$727,20,0)</f>
        <v>2367100</v>
      </c>
      <c r="AM112" s="40" t="s">
        <v>271</v>
      </c>
      <c r="AN112" s="7">
        <f t="shared" si="5"/>
        <v>2</v>
      </c>
      <c r="AO112" s="2" t="s">
        <v>271</v>
      </c>
      <c r="AP112" s="2" t="s">
        <v>271</v>
      </c>
      <c r="AQ112" s="3"/>
    </row>
    <row r="113" spans="1:43" s="7" customFormat="1" ht="67.150000000000006" customHeight="1" x14ac:dyDescent="0.25">
      <c r="A113" s="22" t="s">
        <v>775</v>
      </c>
      <c r="B113" s="22" t="s">
        <v>776</v>
      </c>
      <c r="C113" s="23" t="s">
        <v>777</v>
      </c>
      <c r="D113" s="23" t="s">
        <v>778</v>
      </c>
      <c r="E113" s="23" t="s">
        <v>41</v>
      </c>
      <c r="F113" s="38" t="s">
        <v>267</v>
      </c>
      <c r="G113" s="22" t="s">
        <v>779</v>
      </c>
      <c r="H113" s="25" t="s">
        <v>780</v>
      </c>
      <c r="I113" s="23" t="s">
        <v>780</v>
      </c>
      <c r="J113" s="15" t="s">
        <v>780</v>
      </c>
      <c r="K113" s="22" t="s">
        <v>780</v>
      </c>
      <c r="L113" s="22" t="s">
        <v>192</v>
      </c>
      <c r="M113" s="22" t="s">
        <v>193</v>
      </c>
      <c r="N113" s="26">
        <v>474</v>
      </c>
      <c r="O113" s="27">
        <v>474</v>
      </c>
      <c r="P113" s="28" t="s">
        <v>270</v>
      </c>
      <c r="Q113" s="29">
        <v>1669209.5005474901</v>
      </c>
      <c r="R113" s="29">
        <v>536869.56521739101</v>
      </c>
      <c r="S113" s="30">
        <v>2206000</v>
      </c>
      <c r="T113" s="31">
        <f t="shared" si="3"/>
        <v>1669209.5005474901</v>
      </c>
      <c r="U113" s="32">
        <v>697930.43478260841</v>
      </c>
      <c r="V113" s="32">
        <f t="shared" si="4"/>
        <v>2367139.9353300985</v>
      </c>
      <c r="W113" s="39">
        <v>2367100</v>
      </c>
      <c r="X113" s="34"/>
      <c r="Y113" s="34"/>
      <c r="Z113" s="34">
        <v>2367100</v>
      </c>
      <c r="AA113" s="34"/>
      <c r="AB113" s="34"/>
      <c r="AC113" s="34">
        <v>2367100</v>
      </c>
      <c r="AD113" s="34"/>
      <c r="AE113" s="35"/>
      <c r="AF113" s="35"/>
      <c r="AG113" s="35"/>
      <c r="AH113" s="35"/>
      <c r="AI113" s="35"/>
      <c r="AJ113" s="35"/>
      <c r="AK113" s="35">
        <f>VLOOKUP(B113,'[3]175'!C$8:D$766,2,0)</f>
        <v>2367100</v>
      </c>
      <c r="AL113" s="35">
        <f>VLOOKUP(B113,'[3]gấy tê huế 2'!C$8:V$727,20,0)</f>
        <v>2367100</v>
      </c>
      <c r="AM113" s="40" t="s">
        <v>271</v>
      </c>
      <c r="AN113" s="7">
        <f t="shared" si="5"/>
        <v>2</v>
      </c>
      <c r="AO113" s="2" t="s">
        <v>271</v>
      </c>
      <c r="AP113" s="2" t="s">
        <v>271</v>
      </c>
      <c r="AQ113" s="3"/>
    </row>
    <row r="114" spans="1:43" s="7" customFormat="1" ht="67.150000000000006" customHeight="1" x14ac:dyDescent="0.25">
      <c r="A114" s="22" t="s">
        <v>781</v>
      </c>
      <c r="B114" s="22" t="s">
        <v>782</v>
      </c>
      <c r="C114" s="23" t="s">
        <v>783</v>
      </c>
      <c r="D114" s="23" t="s">
        <v>784</v>
      </c>
      <c r="E114" s="23" t="s">
        <v>41</v>
      </c>
      <c r="F114" s="38" t="s">
        <v>267</v>
      </c>
      <c r="G114" s="22" t="s">
        <v>785</v>
      </c>
      <c r="H114" s="25" t="s">
        <v>786</v>
      </c>
      <c r="I114" s="23" t="s">
        <v>786</v>
      </c>
      <c r="J114" s="15" t="s">
        <v>786</v>
      </c>
      <c r="K114" s="22" t="s">
        <v>786</v>
      </c>
      <c r="L114" s="22" t="s">
        <v>192</v>
      </c>
      <c r="M114" s="22" t="s">
        <v>193</v>
      </c>
      <c r="N114" s="26">
        <v>474</v>
      </c>
      <c r="O114" s="27">
        <v>474</v>
      </c>
      <c r="P114" s="28" t="s">
        <v>270</v>
      </c>
      <c r="Q114" s="29">
        <v>1669209.5005474901</v>
      </c>
      <c r="R114" s="29">
        <v>536869.56521739101</v>
      </c>
      <c r="S114" s="30">
        <v>2206000</v>
      </c>
      <c r="T114" s="31">
        <f t="shared" si="3"/>
        <v>1669209.5005474901</v>
      </c>
      <c r="U114" s="32">
        <v>697930.43478260841</v>
      </c>
      <c r="V114" s="32">
        <f t="shared" si="4"/>
        <v>2367139.9353300985</v>
      </c>
      <c r="W114" s="39">
        <v>2367100</v>
      </c>
      <c r="X114" s="34"/>
      <c r="Y114" s="34"/>
      <c r="Z114" s="34">
        <v>2367100</v>
      </c>
      <c r="AA114" s="34"/>
      <c r="AB114" s="34"/>
      <c r="AC114" s="34">
        <v>2367100</v>
      </c>
      <c r="AD114" s="34"/>
      <c r="AE114" s="35"/>
      <c r="AF114" s="35"/>
      <c r="AG114" s="35"/>
      <c r="AH114" s="35"/>
      <c r="AI114" s="35"/>
      <c r="AJ114" s="35"/>
      <c r="AK114" s="35">
        <f>VLOOKUP(B114,'[3]175'!C$8:D$766,2,0)</f>
        <v>2367100</v>
      </c>
      <c r="AL114" s="35">
        <f>VLOOKUP(B114,'[3]gấy tê huế 2'!C$8:V$727,20,0)</f>
        <v>2367100</v>
      </c>
      <c r="AM114" s="40" t="s">
        <v>271</v>
      </c>
      <c r="AN114" s="7">
        <f t="shared" si="5"/>
        <v>2</v>
      </c>
      <c r="AO114" s="2" t="s">
        <v>271</v>
      </c>
      <c r="AP114" s="2" t="s">
        <v>271</v>
      </c>
      <c r="AQ114" s="3"/>
    </row>
    <row r="115" spans="1:43" s="7" customFormat="1" ht="45" x14ac:dyDescent="0.25">
      <c r="A115" s="22" t="s">
        <v>787</v>
      </c>
      <c r="B115" s="22" t="s">
        <v>788</v>
      </c>
      <c r="C115" s="23" t="s">
        <v>789</v>
      </c>
      <c r="D115" s="23" t="s">
        <v>790</v>
      </c>
      <c r="E115" s="23" t="s">
        <v>41</v>
      </c>
      <c r="F115" s="38" t="s">
        <v>267</v>
      </c>
      <c r="G115" s="22" t="s">
        <v>791</v>
      </c>
      <c r="H115" s="25" t="s">
        <v>792</v>
      </c>
      <c r="I115" s="23" t="s">
        <v>792</v>
      </c>
      <c r="J115" s="15" t="s">
        <v>792</v>
      </c>
      <c r="K115" s="22" t="s">
        <v>792</v>
      </c>
      <c r="L115" s="22" t="s">
        <v>45</v>
      </c>
      <c r="M115" s="22" t="s">
        <v>69</v>
      </c>
      <c r="N115" s="26">
        <v>474</v>
      </c>
      <c r="O115" s="27">
        <v>474</v>
      </c>
      <c r="P115" s="28" t="s">
        <v>270</v>
      </c>
      <c r="Q115" s="29">
        <v>1669209.5005474901</v>
      </c>
      <c r="R115" s="29">
        <v>536869.56521739101</v>
      </c>
      <c r="S115" s="30">
        <v>2206000</v>
      </c>
      <c r="T115" s="31">
        <f t="shared" si="3"/>
        <v>1669209.5005474901</v>
      </c>
      <c r="U115" s="32">
        <v>697930.43478260841</v>
      </c>
      <c r="V115" s="32">
        <f t="shared" si="4"/>
        <v>2367139.9353300985</v>
      </c>
      <c r="W115" s="39">
        <v>2367100</v>
      </c>
      <c r="X115" s="34"/>
      <c r="Y115" s="34"/>
      <c r="Z115" s="34">
        <v>2367100</v>
      </c>
      <c r="AA115" s="34"/>
      <c r="AB115" s="34"/>
      <c r="AC115" s="34">
        <v>2367100</v>
      </c>
      <c r="AD115" s="34"/>
      <c r="AE115" s="35">
        <v>2367100</v>
      </c>
      <c r="AF115" s="35"/>
      <c r="AG115" s="35"/>
      <c r="AH115" s="35"/>
      <c r="AI115" s="35"/>
      <c r="AJ115" s="35"/>
      <c r="AK115" s="35">
        <f>VLOOKUP(B115,'[3]175'!C$8:D$766,2,0)</f>
        <v>2367100</v>
      </c>
      <c r="AL115" s="35">
        <f>VLOOKUP(B115,'[3]gấy tê huế 2'!C$8:V$727,20,0)</f>
        <v>2367100</v>
      </c>
      <c r="AM115" s="40" t="s">
        <v>271</v>
      </c>
      <c r="AN115" s="7">
        <f t="shared" si="5"/>
        <v>3</v>
      </c>
      <c r="AO115" s="2" t="s">
        <v>271</v>
      </c>
      <c r="AP115" s="2" t="s">
        <v>271</v>
      </c>
      <c r="AQ115" s="3"/>
    </row>
    <row r="116" spans="1:43" s="7" customFormat="1" ht="30" x14ac:dyDescent="0.25">
      <c r="A116" s="22" t="s">
        <v>793</v>
      </c>
      <c r="B116" s="22" t="s">
        <v>794</v>
      </c>
      <c r="C116" s="23" t="s">
        <v>795</v>
      </c>
      <c r="D116" s="23" t="s">
        <v>796</v>
      </c>
      <c r="E116" s="23" t="s">
        <v>41</v>
      </c>
      <c r="F116" s="38" t="s">
        <v>516</v>
      </c>
      <c r="G116" s="22" t="s">
        <v>797</v>
      </c>
      <c r="H116" s="25" t="s">
        <v>798</v>
      </c>
      <c r="I116" s="23" t="s">
        <v>798</v>
      </c>
      <c r="J116" s="15" t="s">
        <v>798</v>
      </c>
      <c r="K116" s="22" t="s">
        <v>798</v>
      </c>
      <c r="L116" s="22" t="s">
        <v>45</v>
      </c>
      <c r="M116" s="22" t="s">
        <v>193</v>
      </c>
      <c r="N116" s="26">
        <v>503</v>
      </c>
      <c r="O116" s="27">
        <v>503</v>
      </c>
      <c r="P116" s="28" t="s">
        <v>519</v>
      </c>
      <c r="Q116" s="29">
        <v>1579911.8243085099</v>
      </c>
      <c r="R116" s="29">
        <v>655826.08695652196</v>
      </c>
      <c r="S116" s="30">
        <v>2236000</v>
      </c>
      <c r="T116" s="31">
        <f t="shared" si="3"/>
        <v>1579911.8243085099</v>
      </c>
      <c r="U116" s="32">
        <v>852573.9130434785</v>
      </c>
      <c r="V116" s="32">
        <f t="shared" si="4"/>
        <v>2432485.7373519884</v>
      </c>
      <c r="W116" s="39">
        <v>2432400</v>
      </c>
      <c r="X116" s="34"/>
      <c r="Y116" s="34"/>
      <c r="Z116" s="34">
        <v>2432400</v>
      </c>
      <c r="AA116" s="34"/>
      <c r="AB116" s="34"/>
      <c r="AC116" s="34">
        <v>2432400</v>
      </c>
      <c r="AD116" s="34"/>
      <c r="AE116" s="35">
        <v>2432400</v>
      </c>
      <c r="AF116" s="35"/>
      <c r="AG116" s="35"/>
      <c r="AH116" s="35"/>
      <c r="AI116" s="35"/>
      <c r="AJ116" s="35"/>
      <c r="AK116" s="35">
        <f>VLOOKUP(B116,'[3]175'!C$8:D$766,2,0)</f>
        <v>2432400</v>
      </c>
      <c r="AL116" s="35">
        <f>VLOOKUP(B116,'[3]gấy tê huế 2'!C$8:V$727,20,0)</f>
        <v>2432400</v>
      </c>
      <c r="AM116" s="40" t="s">
        <v>71</v>
      </c>
      <c r="AN116" s="7">
        <f t="shared" si="5"/>
        <v>3</v>
      </c>
      <c r="AO116" s="2" t="s">
        <v>71</v>
      </c>
      <c r="AP116" s="2" t="s">
        <v>71</v>
      </c>
      <c r="AQ116" s="3"/>
    </row>
    <row r="117" spans="1:43" s="7" customFormat="1" ht="45" x14ac:dyDescent="0.25">
      <c r="A117" s="22" t="s">
        <v>799</v>
      </c>
      <c r="B117" s="22" t="s">
        <v>800</v>
      </c>
      <c r="C117" s="23" t="s">
        <v>801</v>
      </c>
      <c r="D117" s="23" t="s">
        <v>802</v>
      </c>
      <c r="E117" s="23" t="s">
        <v>41</v>
      </c>
      <c r="F117" s="38" t="s">
        <v>267</v>
      </c>
      <c r="G117" s="22" t="s">
        <v>803</v>
      </c>
      <c r="H117" s="25" t="s">
        <v>804</v>
      </c>
      <c r="I117" s="23" t="s">
        <v>804</v>
      </c>
      <c r="J117" s="15" t="s">
        <v>804</v>
      </c>
      <c r="K117" s="22" t="s">
        <v>804</v>
      </c>
      <c r="L117" s="22" t="s">
        <v>45</v>
      </c>
      <c r="M117" s="22" t="s">
        <v>92</v>
      </c>
      <c r="N117" s="26">
        <v>474</v>
      </c>
      <c r="O117" s="27">
        <v>474</v>
      </c>
      <c r="P117" s="28" t="s">
        <v>270</v>
      </c>
      <c r="Q117" s="29">
        <v>1669209.5005474901</v>
      </c>
      <c r="R117" s="29">
        <v>536869.56521739101</v>
      </c>
      <c r="S117" s="30">
        <v>2206000</v>
      </c>
      <c r="T117" s="31">
        <f t="shared" si="3"/>
        <v>1669209.5005474901</v>
      </c>
      <c r="U117" s="32">
        <v>697930.43478260841</v>
      </c>
      <c r="V117" s="32">
        <f t="shared" si="4"/>
        <v>2367139.9353300985</v>
      </c>
      <c r="W117" s="39">
        <v>2367100</v>
      </c>
      <c r="X117" s="34"/>
      <c r="Y117" s="34"/>
      <c r="Z117" s="34">
        <v>2367100</v>
      </c>
      <c r="AA117" s="34"/>
      <c r="AB117" s="34"/>
      <c r="AC117" s="34">
        <v>2367100</v>
      </c>
      <c r="AD117" s="34"/>
      <c r="AE117" s="35">
        <v>2367100</v>
      </c>
      <c r="AF117" s="35"/>
      <c r="AG117" s="35"/>
      <c r="AH117" s="35"/>
      <c r="AI117" s="35"/>
      <c r="AJ117" s="35"/>
      <c r="AK117" s="35">
        <f>VLOOKUP(B117,'[3]175'!C$8:D$766,2,0)</f>
        <v>2367100</v>
      </c>
      <c r="AL117" s="35">
        <f>VLOOKUP(B117,'[3]gấy tê huế 2'!C$8:V$727,20,0)</f>
        <v>2367100</v>
      </c>
      <c r="AM117" s="40" t="s">
        <v>271</v>
      </c>
      <c r="AN117" s="7">
        <f t="shared" si="5"/>
        <v>3</v>
      </c>
      <c r="AO117" s="2" t="s">
        <v>271</v>
      </c>
      <c r="AP117" s="2" t="s">
        <v>271</v>
      </c>
      <c r="AQ117" s="3"/>
    </row>
    <row r="118" spans="1:43" s="7" customFormat="1" ht="50.45" customHeight="1" x14ac:dyDescent="0.25">
      <c r="A118" s="22" t="s">
        <v>805</v>
      </c>
      <c r="B118" s="22" t="s">
        <v>806</v>
      </c>
      <c r="C118" s="23" t="s">
        <v>807</v>
      </c>
      <c r="D118" s="23" t="s">
        <v>808</v>
      </c>
      <c r="E118" s="23" t="s">
        <v>41</v>
      </c>
      <c r="F118" s="38" t="s">
        <v>809</v>
      </c>
      <c r="G118" s="22" t="s">
        <v>810</v>
      </c>
      <c r="H118" s="25" t="s">
        <v>811</v>
      </c>
      <c r="I118" s="23" t="s">
        <v>811</v>
      </c>
      <c r="J118" s="15" t="s">
        <v>811</v>
      </c>
      <c r="K118" s="22" t="s">
        <v>811</v>
      </c>
      <c r="L118" s="22" t="s">
        <v>55</v>
      </c>
      <c r="M118" s="22" t="s">
        <v>69</v>
      </c>
      <c r="N118" s="26">
        <v>430</v>
      </c>
      <c r="O118" s="27">
        <v>430</v>
      </c>
      <c r="P118" s="28" t="s">
        <v>812</v>
      </c>
      <c r="Q118" s="29">
        <v>2250475.0168721401</v>
      </c>
      <c r="R118" s="29">
        <v>997043.47826086998</v>
      </c>
      <c r="S118" s="30">
        <v>3248000</v>
      </c>
      <c r="T118" s="31">
        <f t="shared" si="3"/>
        <v>2250475.0168721401</v>
      </c>
      <c r="U118" s="32">
        <v>1296156.5217391308</v>
      </c>
      <c r="V118" s="32">
        <f t="shared" si="4"/>
        <v>3546631.538611271</v>
      </c>
      <c r="W118" s="39">
        <v>3546600</v>
      </c>
      <c r="X118" s="34"/>
      <c r="Y118" s="34"/>
      <c r="Z118" s="34">
        <v>3546600</v>
      </c>
      <c r="AA118" s="34"/>
      <c r="AB118" s="34"/>
      <c r="AC118" s="34">
        <v>3546600</v>
      </c>
      <c r="AD118" s="34"/>
      <c r="AE118" s="35"/>
      <c r="AF118" s="35"/>
      <c r="AG118" s="35"/>
      <c r="AH118" s="35"/>
      <c r="AI118" s="35"/>
      <c r="AJ118" s="35"/>
      <c r="AK118" s="35">
        <f>VLOOKUP(B118,'[3]175'!C$8:D$766,2,0)</f>
        <v>3546600</v>
      </c>
      <c r="AL118" s="35">
        <f>VLOOKUP(B118,'[3]gấy tê huế 2'!C$8:V$727,20,0)</f>
        <v>3546600</v>
      </c>
      <c r="AM118" s="40" t="s">
        <v>71</v>
      </c>
      <c r="AN118" s="7">
        <f t="shared" si="5"/>
        <v>2</v>
      </c>
      <c r="AO118" s="2" t="s">
        <v>71</v>
      </c>
      <c r="AP118" s="2" t="s">
        <v>71</v>
      </c>
      <c r="AQ118" s="3"/>
    </row>
    <row r="119" spans="1:43" s="7" customFormat="1" ht="50.45" customHeight="1" x14ac:dyDescent="0.25">
      <c r="A119" s="22" t="s">
        <v>813</v>
      </c>
      <c r="B119" s="22" t="s">
        <v>814</v>
      </c>
      <c r="C119" s="23" t="s">
        <v>815</v>
      </c>
      <c r="D119" s="23" t="s">
        <v>816</v>
      </c>
      <c r="E119" s="23" t="s">
        <v>41</v>
      </c>
      <c r="F119" s="24" t="s">
        <v>276</v>
      </c>
      <c r="G119" s="22" t="s">
        <v>817</v>
      </c>
      <c r="H119" s="25" t="s">
        <v>818</v>
      </c>
      <c r="I119" s="23" t="s">
        <v>818</v>
      </c>
      <c r="J119" s="15" t="s">
        <v>818</v>
      </c>
      <c r="K119" s="22" t="s">
        <v>818</v>
      </c>
      <c r="L119" s="22" t="s">
        <v>45</v>
      </c>
      <c r="M119" s="22" t="s">
        <v>69</v>
      </c>
      <c r="N119" s="26">
        <v>425</v>
      </c>
      <c r="O119" s="27">
        <v>425</v>
      </c>
      <c r="P119" s="28" t="s">
        <v>279</v>
      </c>
      <c r="Q119" s="29">
        <v>2282276.9466298302</v>
      </c>
      <c r="R119" s="29">
        <v>997043.47826086998</v>
      </c>
      <c r="S119" s="30">
        <v>3279000</v>
      </c>
      <c r="T119" s="31">
        <f t="shared" si="3"/>
        <v>2282276.9466298302</v>
      </c>
      <c r="U119" s="32">
        <v>1296156.5217391308</v>
      </c>
      <c r="V119" s="32">
        <f t="shared" si="4"/>
        <v>3578433.468368961</v>
      </c>
      <c r="W119" s="33">
        <v>3578400</v>
      </c>
      <c r="X119" s="34"/>
      <c r="Y119" s="34"/>
      <c r="Z119" s="34">
        <v>3578400</v>
      </c>
      <c r="AA119" s="34"/>
      <c r="AB119" s="34"/>
      <c r="AC119" s="34">
        <v>3578400</v>
      </c>
      <c r="AD119" s="34"/>
      <c r="AE119" s="35"/>
      <c r="AF119" s="35"/>
      <c r="AG119" s="35"/>
      <c r="AH119" s="35"/>
      <c r="AI119" s="35"/>
      <c r="AJ119" s="35"/>
      <c r="AK119" s="35">
        <f>VLOOKUP(B119,'[3]175'!C$8:D$766,2,0)</f>
        <v>3578400</v>
      </c>
      <c r="AL119" s="35"/>
      <c r="AM119" s="40" t="s">
        <v>280</v>
      </c>
      <c r="AN119" s="7">
        <f t="shared" si="5"/>
        <v>2</v>
      </c>
      <c r="AO119" s="35" t="e">
        <v>#N/A</v>
      </c>
      <c r="AP119" s="2" t="s">
        <v>280</v>
      </c>
      <c r="AQ119" s="3"/>
    </row>
    <row r="120" spans="1:43" s="7" customFormat="1" ht="30" x14ac:dyDescent="0.25">
      <c r="A120" s="22" t="s">
        <v>819</v>
      </c>
      <c r="B120" s="22" t="s">
        <v>820</v>
      </c>
      <c r="C120" s="23" t="s">
        <v>821</v>
      </c>
      <c r="D120" s="23" t="s">
        <v>822</v>
      </c>
      <c r="E120" s="23" t="s">
        <v>41</v>
      </c>
      <c r="F120" s="38" t="s">
        <v>276</v>
      </c>
      <c r="G120" s="22" t="s">
        <v>823</v>
      </c>
      <c r="H120" s="25" t="s">
        <v>306</v>
      </c>
      <c r="I120" s="23" t="s">
        <v>306</v>
      </c>
      <c r="J120" s="15" t="s">
        <v>306</v>
      </c>
      <c r="K120" s="22" t="s">
        <v>306</v>
      </c>
      <c r="L120" s="22" t="s">
        <v>45</v>
      </c>
      <c r="M120" s="22" t="s">
        <v>69</v>
      </c>
      <c r="N120" s="26">
        <v>425</v>
      </c>
      <c r="O120" s="27">
        <v>425</v>
      </c>
      <c r="P120" s="28" t="s">
        <v>279</v>
      </c>
      <c r="Q120" s="29">
        <v>2282276.9466298302</v>
      </c>
      <c r="R120" s="29">
        <v>997043.47826086998</v>
      </c>
      <c r="S120" s="30">
        <v>3279000</v>
      </c>
      <c r="T120" s="31">
        <f t="shared" si="3"/>
        <v>2282276.9466298302</v>
      </c>
      <c r="U120" s="32">
        <v>1296156.5217391308</v>
      </c>
      <c r="V120" s="32">
        <f t="shared" si="4"/>
        <v>3578433.468368961</v>
      </c>
      <c r="W120" s="39">
        <v>3578400</v>
      </c>
      <c r="X120" s="34"/>
      <c r="Y120" s="34"/>
      <c r="Z120" s="34">
        <v>3578400</v>
      </c>
      <c r="AA120" s="34"/>
      <c r="AB120" s="34"/>
      <c r="AC120" s="34">
        <v>3578400</v>
      </c>
      <c r="AD120" s="34"/>
      <c r="AE120" s="35">
        <v>3578400</v>
      </c>
      <c r="AF120" s="35"/>
      <c r="AG120" s="35"/>
      <c r="AH120" s="35"/>
      <c r="AI120" s="35"/>
      <c r="AJ120" s="35"/>
      <c r="AK120" s="35">
        <f>VLOOKUP(B120,'[3]175'!C$8:D$766,2,0)</f>
        <v>3578400</v>
      </c>
      <c r="AL120" s="35">
        <f>VLOOKUP(B120,'[3]gấy tê huế 2'!C$8:V$727,20,0)</f>
        <v>3578400</v>
      </c>
      <c r="AM120" s="40" t="s">
        <v>280</v>
      </c>
      <c r="AN120" s="7">
        <f t="shared" si="5"/>
        <v>3</v>
      </c>
      <c r="AO120" s="2" t="s">
        <v>280</v>
      </c>
      <c r="AP120" s="2" t="s">
        <v>280</v>
      </c>
      <c r="AQ120" s="3"/>
    </row>
    <row r="121" spans="1:43" s="7" customFormat="1" ht="30" x14ac:dyDescent="0.25">
      <c r="A121" s="22" t="s">
        <v>824</v>
      </c>
      <c r="B121" s="22" t="s">
        <v>825</v>
      </c>
      <c r="C121" s="23" t="s">
        <v>826</v>
      </c>
      <c r="D121" s="23" t="s">
        <v>827</v>
      </c>
      <c r="E121" s="23" t="s">
        <v>41</v>
      </c>
      <c r="F121" s="38" t="s">
        <v>276</v>
      </c>
      <c r="G121" s="22" t="s">
        <v>828</v>
      </c>
      <c r="H121" s="25" t="s">
        <v>829</v>
      </c>
      <c r="I121" s="23" t="s">
        <v>829</v>
      </c>
      <c r="J121" s="15" t="s">
        <v>829</v>
      </c>
      <c r="K121" s="22" t="s">
        <v>829</v>
      </c>
      <c r="L121" s="22" t="s">
        <v>45</v>
      </c>
      <c r="M121" s="22" t="s">
        <v>69</v>
      </c>
      <c r="N121" s="26">
        <v>425</v>
      </c>
      <c r="O121" s="27">
        <v>425</v>
      </c>
      <c r="P121" s="28" t="s">
        <v>279</v>
      </c>
      <c r="Q121" s="29">
        <v>2282276.9466298302</v>
      </c>
      <c r="R121" s="29">
        <v>997043.47826086998</v>
      </c>
      <c r="S121" s="30">
        <v>3279000</v>
      </c>
      <c r="T121" s="31">
        <f t="shared" si="3"/>
        <v>2282276.9466298302</v>
      </c>
      <c r="U121" s="32">
        <v>1296156.5217391308</v>
      </c>
      <c r="V121" s="32">
        <f t="shared" si="4"/>
        <v>3578433.468368961</v>
      </c>
      <c r="W121" s="39">
        <v>3578400</v>
      </c>
      <c r="X121" s="34"/>
      <c r="Y121" s="34"/>
      <c r="Z121" s="34">
        <v>3578400</v>
      </c>
      <c r="AA121" s="34"/>
      <c r="AB121" s="34"/>
      <c r="AC121" s="34">
        <v>3578400</v>
      </c>
      <c r="AD121" s="34"/>
      <c r="AE121" s="35">
        <v>3578400</v>
      </c>
      <c r="AF121" s="35"/>
      <c r="AG121" s="35"/>
      <c r="AH121" s="35"/>
      <c r="AI121" s="35"/>
      <c r="AJ121" s="35"/>
      <c r="AK121" s="35">
        <f>VLOOKUP(B121,'[3]175'!C$8:D$766,2,0)</f>
        <v>3578400</v>
      </c>
      <c r="AL121" s="35">
        <f>VLOOKUP(B121,'[3]gấy tê huế 2'!C$8:V$727,20,0)</f>
        <v>3578400</v>
      </c>
      <c r="AM121" s="40" t="s">
        <v>280</v>
      </c>
      <c r="AN121" s="7">
        <f t="shared" si="5"/>
        <v>3</v>
      </c>
      <c r="AO121" s="2" t="s">
        <v>280</v>
      </c>
      <c r="AP121" s="2" t="s">
        <v>280</v>
      </c>
      <c r="AQ121" s="3"/>
    </row>
    <row r="122" spans="1:43" s="7" customFormat="1" ht="50.45" customHeight="1" x14ac:dyDescent="0.25">
      <c r="A122" s="22" t="s">
        <v>830</v>
      </c>
      <c r="B122" s="22" t="s">
        <v>831</v>
      </c>
      <c r="C122" s="23" t="s">
        <v>832</v>
      </c>
      <c r="D122" s="23" t="s">
        <v>833</v>
      </c>
      <c r="E122" s="23" t="s">
        <v>41</v>
      </c>
      <c r="F122" s="38" t="s">
        <v>276</v>
      </c>
      <c r="G122" s="22" t="s">
        <v>834</v>
      </c>
      <c r="H122" s="25" t="s">
        <v>835</v>
      </c>
      <c r="I122" s="23" t="s">
        <v>835</v>
      </c>
      <c r="J122" s="15" t="s">
        <v>835</v>
      </c>
      <c r="K122" s="22" t="s">
        <v>835</v>
      </c>
      <c r="L122" s="22" t="s">
        <v>45</v>
      </c>
      <c r="M122" s="22" t="s">
        <v>69</v>
      </c>
      <c r="N122" s="26">
        <v>425</v>
      </c>
      <c r="O122" s="27">
        <v>425</v>
      </c>
      <c r="P122" s="28" t="s">
        <v>279</v>
      </c>
      <c r="Q122" s="29">
        <v>2282276.9466298302</v>
      </c>
      <c r="R122" s="29">
        <v>997043.47826086998</v>
      </c>
      <c r="S122" s="30">
        <v>3279000</v>
      </c>
      <c r="T122" s="31">
        <f t="shared" si="3"/>
        <v>2282276.9466298302</v>
      </c>
      <c r="U122" s="32">
        <v>1296156.5217391308</v>
      </c>
      <c r="V122" s="32">
        <f t="shared" si="4"/>
        <v>3578433.468368961</v>
      </c>
      <c r="W122" s="39">
        <v>3578400</v>
      </c>
      <c r="X122" s="34"/>
      <c r="Y122" s="34"/>
      <c r="Z122" s="34">
        <v>3578400</v>
      </c>
      <c r="AA122" s="34"/>
      <c r="AB122" s="34"/>
      <c r="AC122" s="34">
        <v>3578400</v>
      </c>
      <c r="AD122" s="34"/>
      <c r="AE122" s="35"/>
      <c r="AF122" s="35"/>
      <c r="AG122" s="35"/>
      <c r="AH122" s="35"/>
      <c r="AI122" s="35"/>
      <c r="AJ122" s="35"/>
      <c r="AK122" s="35">
        <f>VLOOKUP(B122,'[3]175'!C$8:D$766,2,0)</f>
        <v>3578400</v>
      </c>
      <c r="AL122" s="35">
        <f>VLOOKUP(B122,'[3]gấy tê huế 2'!C$8:V$727,20,0)</f>
        <v>3578400</v>
      </c>
      <c r="AM122" s="40" t="s">
        <v>280</v>
      </c>
      <c r="AN122" s="7">
        <f t="shared" si="5"/>
        <v>2</v>
      </c>
      <c r="AO122" s="2" t="s">
        <v>280</v>
      </c>
      <c r="AP122" s="2" t="s">
        <v>280</v>
      </c>
      <c r="AQ122" s="3"/>
    </row>
    <row r="123" spans="1:43" s="7" customFormat="1" ht="50.45" customHeight="1" x14ac:dyDescent="0.25">
      <c r="A123" s="22" t="s">
        <v>836</v>
      </c>
      <c r="B123" s="22" t="s">
        <v>837</v>
      </c>
      <c r="C123" s="23" t="s">
        <v>838</v>
      </c>
      <c r="D123" s="23" t="s">
        <v>839</v>
      </c>
      <c r="E123" s="23" t="s">
        <v>41</v>
      </c>
      <c r="F123" s="38" t="s">
        <v>809</v>
      </c>
      <c r="G123" s="22" t="s">
        <v>840</v>
      </c>
      <c r="H123" s="25" t="s">
        <v>841</v>
      </c>
      <c r="I123" s="23" t="s">
        <v>841</v>
      </c>
      <c r="J123" s="15" t="s">
        <v>841</v>
      </c>
      <c r="K123" s="22" t="s">
        <v>841</v>
      </c>
      <c r="L123" s="22" t="s">
        <v>45</v>
      </c>
      <c r="M123" s="22" t="s">
        <v>92</v>
      </c>
      <c r="N123" s="26">
        <v>430</v>
      </c>
      <c r="O123" s="27">
        <v>430</v>
      </c>
      <c r="P123" s="28" t="s">
        <v>812</v>
      </c>
      <c r="Q123" s="29">
        <v>2250475.0168721401</v>
      </c>
      <c r="R123" s="29">
        <v>997043.47826086998</v>
      </c>
      <c r="S123" s="30">
        <v>3248000</v>
      </c>
      <c r="T123" s="31">
        <f t="shared" si="3"/>
        <v>2250475.0168721401</v>
      </c>
      <c r="U123" s="32">
        <v>1296156.5217391308</v>
      </c>
      <c r="V123" s="32">
        <f t="shared" si="4"/>
        <v>3546631.538611271</v>
      </c>
      <c r="W123" s="39">
        <v>3546600</v>
      </c>
      <c r="X123" s="34"/>
      <c r="Y123" s="34"/>
      <c r="Z123" s="34">
        <v>3546600</v>
      </c>
      <c r="AA123" s="34"/>
      <c r="AB123" s="34"/>
      <c r="AC123" s="34">
        <v>3546600</v>
      </c>
      <c r="AD123" s="34"/>
      <c r="AE123" s="35"/>
      <c r="AF123" s="35"/>
      <c r="AG123" s="35"/>
      <c r="AH123" s="35"/>
      <c r="AI123" s="35"/>
      <c r="AJ123" s="35"/>
      <c r="AK123" s="35">
        <f>VLOOKUP(B123,'[3]175'!C$8:D$766,2,0)</f>
        <v>3546600</v>
      </c>
      <c r="AL123" s="35">
        <f>VLOOKUP(B123,'[3]gấy tê huế 2'!C$8:V$727,20,0)</f>
        <v>3546600</v>
      </c>
      <c r="AM123" s="40" t="s">
        <v>71</v>
      </c>
      <c r="AN123" s="7">
        <f t="shared" si="5"/>
        <v>2</v>
      </c>
      <c r="AO123" s="2" t="s">
        <v>71</v>
      </c>
      <c r="AP123" s="2" t="s">
        <v>71</v>
      </c>
      <c r="AQ123" s="3"/>
    </row>
    <row r="124" spans="1:43" s="7" customFormat="1" ht="50.45" customHeight="1" x14ac:dyDescent="0.25">
      <c r="A124" s="22" t="s">
        <v>842</v>
      </c>
      <c r="B124" s="22" t="s">
        <v>843</v>
      </c>
      <c r="C124" s="23" t="s">
        <v>844</v>
      </c>
      <c r="D124" s="23" t="s">
        <v>845</v>
      </c>
      <c r="E124" s="23" t="s">
        <v>41</v>
      </c>
      <c r="F124" s="38" t="s">
        <v>809</v>
      </c>
      <c r="G124" s="22" t="s">
        <v>846</v>
      </c>
      <c r="H124" s="25" t="s">
        <v>847</v>
      </c>
      <c r="I124" s="23" t="s">
        <v>847</v>
      </c>
      <c r="J124" s="15" t="s">
        <v>847</v>
      </c>
      <c r="K124" s="22" t="s">
        <v>847</v>
      </c>
      <c r="L124" s="22" t="s">
        <v>45</v>
      </c>
      <c r="M124" s="22" t="s">
        <v>92</v>
      </c>
      <c r="N124" s="26">
        <v>430</v>
      </c>
      <c r="O124" s="27">
        <v>430</v>
      </c>
      <c r="P124" s="28" t="s">
        <v>812</v>
      </c>
      <c r="Q124" s="29">
        <v>2250475.0168721401</v>
      </c>
      <c r="R124" s="29">
        <v>997043.47826086998</v>
      </c>
      <c r="S124" s="30">
        <v>3248000</v>
      </c>
      <c r="T124" s="31">
        <f t="shared" si="3"/>
        <v>2250475.0168721401</v>
      </c>
      <c r="U124" s="32">
        <v>1296156.5217391308</v>
      </c>
      <c r="V124" s="32">
        <f t="shared" si="4"/>
        <v>3546631.538611271</v>
      </c>
      <c r="W124" s="39">
        <v>3546600</v>
      </c>
      <c r="X124" s="34"/>
      <c r="Y124" s="34"/>
      <c r="Z124" s="34">
        <v>3546600</v>
      </c>
      <c r="AA124" s="34"/>
      <c r="AB124" s="34"/>
      <c r="AC124" s="34">
        <v>3546600</v>
      </c>
      <c r="AD124" s="34"/>
      <c r="AE124" s="35"/>
      <c r="AF124" s="35"/>
      <c r="AG124" s="35"/>
      <c r="AH124" s="35"/>
      <c r="AI124" s="35"/>
      <c r="AJ124" s="35"/>
      <c r="AK124" s="35">
        <f>VLOOKUP(B124,'[3]175'!C$8:D$766,2,0)</f>
        <v>3546600</v>
      </c>
      <c r="AL124" s="35">
        <f>VLOOKUP(B124,'[3]gấy tê huế 2'!C$8:V$727,20,0)</f>
        <v>3546600</v>
      </c>
      <c r="AM124" s="40" t="s">
        <v>71</v>
      </c>
      <c r="AN124" s="7">
        <f t="shared" si="5"/>
        <v>2</v>
      </c>
      <c r="AO124" s="2" t="s">
        <v>71</v>
      </c>
      <c r="AP124" s="2" t="s">
        <v>71</v>
      </c>
      <c r="AQ124" s="3"/>
    </row>
    <row r="125" spans="1:43" s="7" customFormat="1" ht="50.45" customHeight="1" x14ac:dyDescent="0.25">
      <c r="A125" s="22" t="s">
        <v>848</v>
      </c>
      <c r="B125" s="22" t="s">
        <v>849</v>
      </c>
      <c r="C125" s="23" t="s">
        <v>850</v>
      </c>
      <c r="D125" s="23" t="s">
        <v>851</v>
      </c>
      <c r="E125" s="23" t="s">
        <v>41</v>
      </c>
      <c r="F125" s="38" t="s">
        <v>809</v>
      </c>
      <c r="G125" s="22" t="s">
        <v>852</v>
      </c>
      <c r="H125" s="25" t="s">
        <v>853</v>
      </c>
      <c r="I125" s="23" t="s">
        <v>853</v>
      </c>
      <c r="J125" s="15" t="s">
        <v>853</v>
      </c>
      <c r="K125" s="22" t="s">
        <v>853</v>
      </c>
      <c r="L125" s="22" t="s">
        <v>45</v>
      </c>
      <c r="M125" s="22" t="s">
        <v>92</v>
      </c>
      <c r="N125" s="26">
        <v>430</v>
      </c>
      <c r="O125" s="27">
        <v>430</v>
      </c>
      <c r="P125" s="28" t="s">
        <v>812</v>
      </c>
      <c r="Q125" s="29">
        <v>2250475.0168721401</v>
      </c>
      <c r="R125" s="29">
        <v>997043.47826086998</v>
      </c>
      <c r="S125" s="30">
        <v>3248000</v>
      </c>
      <c r="T125" s="31">
        <f t="shared" si="3"/>
        <v>2250475.0168721401</v>
      </c>
      <c r="U125" s="32">
        <v>1296156.5217391308</v>
      </c>
      <c r="V125" s="32">
        <f t="shared" si="4"/>
        <v>3546631.538611271</v>
      </c>
      <c r="W125" s="39">
        <v>3546600</v>
      </c>
      <c r="X125" s="34"/>
      <c r="Y125" s="34"/>
      <c r="Z125" s="34">
        <v>3546600</v>
      </c>
      <c r="AA125" s="34"/>
      <c r="AB125" s="34"/>
      <c r="AC125" s="34">
        <v>3546600</v>
      </c>
      <c r="AD125" s="34"/>
      <c r="AE125" s="35"/>
      <c r="AF125" s="35"/>
      <c r="AG125" s="35"/>
      <c r="AH125" s="35"/>
      <c r="AI125" s="35"/>
      <c r="AJ125" s="35"/>
      <c r="AK125" s="35">
        <f>VLOOKUP(B125,'[3]175'!C$8:D$766,2,0)</f>
        <v>3546600</v>
      </c>
      <c r="AL125" s="35">
        <f>VLOOKUP(B125,'[3]gấy tê huế 2'!C$8:V$727,20,0)</f>
        <v>3546600</v>
      </c>
      <c r="AM125" s="40" t="s">
        <v>71</v>
      </c>
      <c r="AN125" s="7">
        <f t="shared" si="5"/>
        <v>2</v>
      </c>
      <c r="AO125" s="2" t="s">
        <v>71</v>
      </c>
      <c r="AP125" s="2" t="s">
        <v>71</v>
      </c>
      <c r="AQ125" s="3"/>
    </row>
    <row r="126" spans="1:43" s="7" customFormat="1" ht="50.45" customHeight="1" x14ac:dyDescent="0.25">
      <c r="A126" s="22" t="s">
        <v>854</v>
      </c>
      <c r="B126" s="22" t="s">
        <v>855</v>
      </c>
      <c r="C126" s="23" t="s">
        <v>856</v>
      </c>
      <c r="D126" s="23" t="s">
        <v>857</v>
      </c>
      <c r="E126" s="23" t="s">
        <v>41</v>
      </c>
      <c r="F126" s="38" t="s">
        <v>809</v>
      </c>
      <c r="G126" s="22" t="s">
        <v>858</v>
      </c>
      <c r="H126" s="25" t="s">
        <v>859</v>
      </c>
      <c r="I126" s="23" t="s">
        <v>859</v>
      </c>
      <c r="J126" s="15" t="s">
        <v>859</v>
      </c>
      <c r="K126" s="22" t="s">
        <v>859</v>
      </c>
      <c r="L126" s="22" t="s">
        <v>45</v>
      </c>
      <c r="M126" s="22" t="s">
        <v>69</v>
      </c>
      <c r="N126" s="26">
        <v>430</v>
      </c>
      <c r="O126" s="27">
        <v>430</v>
      </c>
      <c r="P126" s="28" t="s">
        <v>812</v>
      </c>
      <c r="Q126" s="29">
        <v>2250475.0168721401</v>
      </c>
      <c r="R126" s="29">
        <v>997043.47826086998</v>
      </c>
      <c r="S126" s="30">
        <v>3248000</v>
      </c>
      <c r="T126" s="31">
        <f t="shared" si="3"/>
        <v>2250475.0168721401</v>
      </c>
      <c r="U126" s="32">
        <v>1296156.5217391308</v>
      </c>
      <c r="V126" s="32">
        <f t="shared" si="4"/>
        <v>3546631.538611271</v>
      </c>
      <c r="W126" s="39">
        <v>3546600</v>
      </c>
      <c r="X126" s="34"/>
      <c r="Y126" s="34"/>
      <c r="Z126" s="34">
        <v>3546600</v>
      </c>
      <c r="AA126" s="34"/>
      <c r="AB126" s="34"/>
      <c r="AC126" s="34">
        <v>3546600</v>
      </c>
      <c r="AD126" s="34"/>
      <c r="AE126" s="35"/>
      <c r="AF126" s="35"/>
      <c r="AG126" s="35"/>
      <c r="AH126" s="35"/>
      <c r="AI126" s="35"/>
      <c r="AJ126" s="35"/>
      <c r="AK126" s="35">
        <f>VLOOKUP(B126,'[3]175'!C$8:D$766,2,0)</f>
        <v>3546600</v>
      </c>
      <c r="AL126" s="35">
        <f>VLOOKUP(B126,'[3]gấy tê huế 2'!C$8:V$727,20,0)</f>
        <v>3546600</v>
      </c>
      <c r="AM126" s="40" t="s">
        <v>71</v>
      </c>
      <c r="AN126" s="7">
        <f t="shared" si="5"/>
        <v>2</v>
      </c>
      <c r="AO126" s="2" t="s">
        <v>71</v>
      </c>
      <c r="AP126" s="2" t="s">
        <v>71</v>
      </c>
      <c r="AQ126" s="3"/>
    </row>
    <row r="127" spans="1:43" s="7" customFormat="1" ht="30" x14ac:dyDescent="0.25">
      <c r="A127" s="22" t="s">
        <v>860</v>
      </c>
      <c r="B127" s="22" t="s">
        <v>861</v>
      </c>
      <c r="C127" s="23" t="s">
        <v>862</v>
      </c>
      <c r="D127" s="23" t="s">
        <v>863</v>
      </c>
      <c r="E127" s="23" t="s">
        <v>41</v>
      </c>
      <c r="F127" s="38" t="s">
        <v>809</v>
      </c>
      <c r="G127" s="22" t="s">
        <v>864</v>
      </c>
      <c r="H127" s="25" t="s">
        <v>865</v>
      </c>
      <c r="I127" s="23" t="s">
        <v>865</v>
      </c>
      <c r="J127" s="15" t="s">
        <v>865</v>
      </c>
      <c r="K127" s="22" t="s">
        <v>865</v>
      </c>
      <c r="L127" s="22" t="s">
        <v>45</v>
      </c>
      <c r="M127" s="22" t="s">
        <v>92</v>
      </c>
      <c r="N127" s="26">
        <v>430</v>
      </c>
      <c r="O127" s="27">
        <v>430</v>
      </c>
      <c r="P127" s="28" t="s">
        <v>812</v>
      </c>
      <c r="Q127" s="29">
        <v>2250475.0168721401</v>
      </c>
      <c r="R127" s="29">
        <v>997043.47826086998</v>
      </c>
      <c r="S127" s="30">
        <v>3248000</v>
      </c>
      <c r="T127" s="31">
        <f t="shared" si="3"/>
        <v>2250475.0168721401</v>
      </c>
      <c r="U127" s="32">
        <v>1296156.5217391308</v>
      </c>
      <c r="V127" s="32">
        <f t="shared" si="4"/>
        <v>3546631.538611271</v>
      </c>
      <c r="W127" s="39">
        <v>3546600</v>
      </c>
      <c r="X127" s="34"/>
      <c r="Y127" s="34"/>
      <c r="Z127" s="34">
        <v>3546600</v>
      </c>
      <c r="AA127" s="34"/>
      <c r="AB127" s="34"/>
      <c r="AC127" s="34">
        <v>3546600</v>
      </c>
      <c r="AD127" s="34"/>
      <c r="AE127" s="35">
        <v>3546600</v>
      </c>
      <c r="AF127" s="35">
        <v>3546600</v>
      </c>
      <c r="AG127" s="35"/>
      <c r="AH127" s="35"/>
      <c r="AI127" s="35"/>
      <c r="AJ127" s="35"/>
      <c r="AK127" s="35">
        <f>VLOOKUP(B127,'[3]175'!C$8:D$766,2,0)</f>
        <v>3546600</v>
      </c>
      <c r="AL127" s="35">
        <f>VLOOKUP(B127,'[3]gấy tê huế 2'!C$8:V$727,20,0)</f>
        <v>3546600</v>
      </c>
      <c r="AM127" s="40" t="s">
        <v>71</v>
      </c>
      <c r="AN127" s="7">
        <f t="shared" si="5"/>
        <v>4</v>
      </c>
      <c r="AO127" s="2" t="s">
        <v>71</v>
      </c>
      <c r="AP127" s="2" t="s">
        <v>71</v>
      </c>
      <c r="AQ127" s="3"/>
    </row>
    <row r="128" spans="1:43" s="7" customFormat="1" ht="45" x14ac:dyDescent="0.25">
      <c r="A128" s="22" t="s">
        <v>866</v>
      </c>
      <c r="B128" s="22" t="s">
        <v>867</v>
      </c>
      <c r="C128" s="23" t="s">
        <v>868</v>
      </c>
      <c r="D128" s="23" t="s">
        <v>869</v>
      </c>
      <c r="E128" s="23" t="s">
        <v>41</v>
      </c>
      <c r="F128" s="38" t="s">
        <v>267</v>
      </c>
      <c r="G128" s="22" t="s">
        <v>870</v>
      </c>
      <c r="H128" s="25" t="s">
        <v>871</v>
      </c>
      <c r="I128" s="23" t="s">
        <v>872</v>
      </c>
      <c r="J128" s="15" t="s">
        <v>871</v>
      </c>
      <c r="K128" s="22" t="s">
        <v>871</v>
      </c>
      <c r="L128" s="22" t="s">
        <v>45</v>
      </c>
      <c r="M128" s="22" t="s">
        <v>69</v>
      </c>
      <c r="N128" s="26">
        <v>474</v>
      </c>
      <c r="O128" s="27">
        <v>474</v>
      </c>
      <c r="P128" s="28" t="s">
        <v>270</v>
      </c>
      <c r="Q128" s="29">
        <v>1669209.5005474901</v>
      </c>
      <c r="R128" s="29">
        <v>536869.56521739101</v>
      </c>
      <c r="S128" s="30">
        <v>2206000</v>
      </c>
      <c r="T128" s="31">
        <f t="shared" si="3"/>
        <v>1669209.5005474901</v>
      </c>
      <c r="U128" s="32">
        <v>697930.43478260841</v>
      </c>
      <c r="V128" s="32">
        <f t="shared" si="4"/>
        <v>2367139.9353300985</v>
      </c>
      <c r="W128" s="39">
        <v>2367100</v>
      </c>
      <c r="X128" s="34"/>
      <c r="Y128" s="34"/>
      <c r="Z128" s="34">
        <v>2367100</v>
      </c>
      <c r="AA128" s="34"/>
      <c r="AB128" s="34"/>
      <c r="AC128" s="34">
        <v>2367100</v>
      </c>
      <c r="AD128" s="34"/>
      <c r="AE128" s="35">
        <v>2367100</v>
      </c>
      <c r="AF128" s="35">
        <v>2367100</v>
      </c>
      <c r="AG128" s="35"/>
      <c r="AH128" s="35"/>
      <c r="AI128" s="35"/>
      <c r="AJ128" s="35"/>
      <c r="AK128" s="35">
        <f>VLOOKUP(B128,'[3]175'!C$8:D$766,2,0)</f>
        <v>2367100</v>
      </c>
      <c r="AL128" s="35">
        <f>VLOOKUP(B128,'[3]gấy tê huế 2'!C$8:V$727,20,0)</f>
        <v>2367100</v>
      </c>
      <c r="AM128" s="40" t="s">
        <v>271</v>
      </c>
      <c r="AN128" s="7">
        <f t="shared" si="5"/>
        <v>4</v>
      </c>
      <c r="AO128" s="2" t="s">
        <v>271</v>
      </c>
      <c r="AP128" s="2" t="s">
        <v>271</v>
      </c>
      <c r="AQ128" s="3"/>
    </row>
    <row r="129" spans="1:43" s="7" customFormat="1" ht="45" x14ac:dyDescent="0.25">
      <c r="A129" s="22" t="s">
        <v>873</v>
      </c>
      <c r="B129" s="22" t="s">
        <v>874</v>
      </c>
      <c r="C129" s="23" t="s">
        <v>875</v>
      </c>
      <c r="D129" s="23" t="s">
        <v>876</v>
      </c>
      <c r="E129" s="23" t="s">
        <v>41</v>
      </c>
      <c r="F129" s="38" t="s">
        <v>267</v>
      </c>
      <c r="G129" s="22" t="s">
        <v>877</v>
      </c>
      <c r="H129" s="25" t="s">
        <v>878</v>
      </c>
      <c r="I129" s="23" t="s">
        <v>878</v>
      </c>
      <c r="J129" s="15" t="s">
        <v>878</v>
      </c>
      <c r="K129" s="22" t="s">
        <v>878</v>
      </c>
      <c r="L129" s="22" t="s">
        <v>192</v>
      </c>
      <c r="M129" s="22" t="s">
        <v>92</v>
      </c>
      <c r="N129" s="26">
        <v>474</v>
      </c>
      <c r="O129" s="27">
        <v>474</v>
      </c>
      <c r="P129" s="28" t="s">
        <v>270</v>
      </c>
      <c r="Q129" s="29">
        <v>1669209.5005474901</v>
      </c>
      <c r="R129" s="29">
        <v>536869.56521739101</v>
      </c>
      <c r="S129" s="30">
        <v>2206000</v>
      </c>
      <c r="T129" s="31">
        <f t="shared" si="3"/>
        <v>1669209.5005474901</v>
      </c>
      <c r="U129" s="32">
        <v>697930.43478260841</v>
      </c>
      <c r="V129" s="32">
        <f t="shared" si="4"/>
        <v>2367139.9353300985</v>
      </c>
      <c r="W129" s="39">
        <v>2367100</v>
      </c>
      <c r="X129" s="34"/>
      <c r="Y129" s="34"/>
      <c r="Z129" s="34">
        <v>2367100</v>
      </c>
      <c r="AA129" s="34"/>
      <c r="AB129" s="34"/>
      <c r="AC129" s="34">
        <v>2367100</v>
      </c>
      <c r="AD129" s="34"/>
      <c r="AE129" s="35">
        <v>2367100</v>
      </c>
      <c r="AF129" s="35">
        <v>2367100</v>
      </c>
      <c r="AG129" s="35"/>
      <c r="AH129" s="35"/>
      <c r="AI129" s="35"/>
      <c r="AJ129" s="35"/>
      <c r="AK129" s="35">
        <f>VLOOKUP(B129,'[3]175'!C$8:D$766,2,0)</f>
        <v>2367100</v>
      </c>
      <c r="AL129" s="35">
        <f>VLOOKUP(B129,'[3]gấy tê huế 2'!C$8:V$727,20,0)</f>
        <v>2367100</v>
      </c>
      <c r="AM129" s="40" t="s">
        <v>271</v>
      </c>
      <c r="AN129" s="7">
        <f t="shared" si="5"/>
        <v>4</v>
      </c>
      <c r="AO129" s="2" t="s">
        <v>271</v>
      </c>
      <c r="AP129" s="2" t="s">
        <v>271</v>
      </c>
      <c r="AQ129" s="3"/>
    </row>
    <row r="130" spans="1:43" s="7" customFormat="1" ht="30" x14ac:dyDescent="0.25">
      <c r="A130" s="22" t="s">
        <v>879</v>
      </c>
      <c r="B130" s="22" t="s">
        <v>880</v>
      </c>
      <c r="C130" s="23" t="s">
        <v>881</v>
      </c>
      <c r="D130" s="23" t="s">
        <v>882</v>
      </c>
      <c r="E130" s="23" t="s">
        <v>41</v>
      </c>
      <c r="F130" s="38" t="s">
        <v>809</v>
      </c>
      <c r="G130" s="22" t="s">
        <v>883</v>
      </c>
      <c r="H130" s="25" t="s">
        <v>884</v>
      </c>
      <c r="I130" s="23" t="s">
        <v>884</v>
      </c>
      <c r="J130" s="15" t="s">
        <v>884</v>
      </c>
      <c r="K130" s="22" t="s">
        <v>884</v>
      </c>
      <c r="L130" s="22" t="s">
        <v>45</v>
      </c>
      <c r="M130" s="22" t="s">
        <v>69</v>
      </c>
      <c r="N130" s="26">
        <v>430</v>
      </c>
      <c r="O130" s="27">
        <v>430</v>
      </c>
      <c r="P130" s="28" t="s">
        <v>812</v>
      </c>
      <c r="Q130" s="29">
        <v>2250475.0168721401</v>
      </c>
      <c r="R130" s="29">
        <v>997043.47826086998</v>
      </c>
      <c r="S130" s="30">
        <v>3248000</v>
      </c>
      <c r="T130" s="31">
        <f t="shared" si="3"/>
        <v>2250475.0168721401</v>
      </c>
      <c r="U130" s="32">
        <v>1296156.5217391308</v>
      </c>
      <c r="V130" s="32">
        <f t="shared" si="4"/>
        <v>3546631.538611271</v>
      </c>
      <c r="W130" s="39">
        <v>3546600</v>
      </c>
      <c r="X130" s="34"/>
      <c r="Y130" s="34"/>
      <c r="Z130" s="34">
        <v>3546600</v>
      </c>
      <c r="AA130" s="34"/>
      <c r="AB130" s="34"/>
      <c r="AC130" s="34">
        <v>3546600</v>
      </c>
      <c r="AD130" s="34"/>
      <c r="AE130" s="35">
        <v>3546600</v>
      </c>
      <c r="AF130" s="35">
        <v>3546600</v>
      </c>
      <c r="AG130" s="35"/>
      <c r="AH130" s="35"/>
      <c r="AI130" s="35"/>
      <c r="AJ130" s="35"/>
      <c r="AK130" s="35">
        <f>VLOOKUP(B130,'[3]175'!C$8:D$766,2,0)</f>
        <v>3546600</v>
      </c>
      <c r="AL130" s="35">
        <f>VLOOKUP(B130,'[3]gấy tê huế 2'!C$8:V$727,20,0)</f>
        <v>3546600</v>
      </c>
      <c r="AM130" s="40" t="s">
        <v>71</v>
      </c>
      <c r="AN130" s="7">
        <f t="shared" si="5"/>
        <v>4</v>
      </c>
      <c r="AO130" s="2" t="s">
        <v>71</v>
      </c>
      <c r="AP130" s="2" t="s">
        <v>71</v>
      </c>
      <c r="AQ130" s="3"/>
    </row>
    <row r="131" spans="1:43" s="7" customFormat="1" ht="50.45" customHeight="1" x14ac:dyDescent="0.25">
      <c r="A131" s="22" t="s">
        <v>885</v>
      </c>
      <c r="B131" s="22" t="s">
        <v>886</v>
      </c>
      <c r="C131" s="23" t="s">
        <v>887</v>
      </c>
      <c r="D131" s="23" t="s">
        <v>888</v>
      </c>
      <c r="E131" s="23" t="s">
        <v>41</v>
      </c>
      <c r="F131" s="38" t="s">
        <v>809</v>
      </c>
      <c r="G131" s="22" t="s">
        <v>889</v>
      </c>
      <c r="H131" s="25" t="s">
        <v>890</v>
      </c>
      <c r="I131" s="23" t="s">
        <v>890</v>
      </c>
      <c r="J131" s="15" t="s">
        <v>890</v>
      </c>
      <c r="K131" s="22" t="s">
        <v>890</v>
      </c>
      <c r="L131" s="22" t="s">
        <v>45</v>
      </c>
      <c r="M131" s="22" t="s">
        <v>69</v>
      </c>
      <c r="N131" s="26">
        <v>430</v>
      </c>
      <c r="O131" s="27">
        <v>430</v>
      </c>
      <c r="P131" s="28" t="s">
        <v>812</v>
      </c>
      <c r="Q131" s="29">
        <v>2250475.0168721401</v>
      </c>
      <c r="R131" s="29">
        <v>997043.47826086998</v>
      </c>
      <c r="S131" s="30">
        <v>3248000</v>
      </c>
      <c r="T131" s="31">
        <f t="shared" si="3"/>
        <v>2250475.0168721401</v>
      </c>
      <c r="U131" s="32">
        <v>1296156.5217391308</v>
      </c>
      <c r="V131" s="32">
        <f t="shared" si="4"/>
        <v>3546631.538611271</v>
      </c>
      <c r="W131" s="39">
        <v>3546600</v>
      </c>
      <c r="X131" s="34"/>
      <c r="Y131" s="34"/>
      <c r="Z131" s="34">
        <v>3546600</v>
      </c>
      <c r="AA131" s="34"/>
      <c r="AB131" s="34"/>
      <c r="AC131" s="34">
        <v>3546600</v>
      </c>
      <c r="AD131" s="34"/>
      <c r="AE131" s="35"/>
      <c r="AF131" s="35"/>
      <c r="AG131" s="35"/>
      <c r="AH131" s="35"/>
      <c r="AI131" s="35"/>
      <c r="AJ131" s="35"/>
      <c r="AK131" s="35">
        <f>VLOOKUP(B131,'[3]175'!C$8:D$766,2,0)</f>
        <v>3546600</v>
      </c>
      <c r="AL131" s="35">
        <f>VLOOKUP(B131,'[3]gấy tê huế 2'!C$8:V$727,20,0)</f>
        <v>3546600</v>
      </c>
      <c r="AM131" s="40" t="s">
        <v>71</v>
      </c>
      <c r="AN131" s="7">
        <f t="shared" si="5"/>
        <v>2</v>
      </c>
      <c r="AO131" s="2" t="s">
        <v>71</v>
      </c>
      <c r="AP131" s="2" t="s">
        <v>71</v>
      </c>
      <c r="AQ131" s="3"/>
    </row>
    <row r="132" spans="1:43" s="7" customFormat="1" ht="50.45" customHeight="1" x14ac:dyDescent="0.25">
      <c r="A132" s="22" t="s">
        <v>891</v>
      </c>
      <c r="B132" s="22" t="s">
        <v>892</v>
      </c>
      <c r="C132" s="23" t="s">
        <v>893</v>
      </c>
      <c r="D132" s="23" t="s">
        <v>894</v>
      </c>
      <c r="E132" s="23" t="s">
        <v>41</v>
      </c>
      <c r="F132" s="38" t="s">
        <v>809</v>
      </c>
      <c r="G132" s="22" t="s">
        <v>895</v>
      </c>
      <c r="H132" s="25" t="s">
        <v>896</v>
      </c>
      <c r="I132" s="23" t="s">
        <v>896</v>
      </c>
      <c r="J132" s="15" t="s">
        <v>896</v>
      </c>
      <c r="K132" s="22" t="s">
        <v>896</v>
      </c>
      <c r="L132" s="22" t="s">
        <v>45</v>
      </c>
      <c r="M132" s="22" t="s">
        <v>69</v>
      </c>
      <c r="N132" s="26">
        <v>430</v>
      </c>
      <c r="O132" s="27">
        <v>430</v>
      </c>
      <c r="P132" s="28" t="s">
        <v>812</v>
      </c>
      <c r="Q132" s="29">
        <v>2250475.0168721401</v>
      </c>
      <c r="R132" s="29">
        <v>997043.47826086998</v>
      </c>
      <c r="S132" s="30">
        <v>3248000</v>
      </c>
      <c r="T132" s="31">
        <f t="shared" si="3"/>
        <v>2250475.0168721401</v>
      </c>
      <c r="U132" s="32">
        <v>1296156.5217391308</v>
      </c>
      <c r="V132" s="32">
        <f t="shared" si="4"/>
        <v>3546631.538611271</v>
      </c>
      <c r="W132" s="39">
        <v>3546600</v>
      </c>
      <c r="X132" s="34"/>
      <c r="Y132" s="34"/>
      <c r="Z132" s="34">
        <v>3546600</v>
      </c>
      <c r="AA132" s="34"/>
      <c r="AB132" s="34"/>
      <c r="AC132" s="34">
        <v>3546600</v>
      </c>
      <c r="AD132" s="34"/>
      <c r="AE132" s="35"/>
      <c r="AF132" s="35"/>
      <c r="AG132" s="35"/>
      <c r="AH132" s="35"/>
      <c r="AI132" s="35"/>
      <c r="AJ132" s="35"/>
      <c r="AK132" s="35">
        <f>VLOOKUP(B132,'[3]175'!C$8:D$766,2,0)</f>
        <v>3546600</v>
      </c>
      <c r="AL132" s="35">
        <f>VLOOKUP(B132,'[3]gấy tê huế 2'!C$8:V$727,20,0)</f>
        <v>3546600</v>
      </c>
      <c r="AM132" s="40" t="s">
        <v>71</v>
      </c>
      <c r="AN132" s="7">
        <f t="shared" si="5"/>
        <v>2</v>
      </c>
      <c r="AO132" s="2" t="s">
        <v>71</v>
      </c>
      <c r="AP132" s="2" t="s">
        <v>71</v>
      </c>
      <c r="AQ132" s="3"/>
    </row>
    <row r="133" spans="1:43" s="7" customFormat="1" ht="67.150000000000006" customHeight="1" x14ac:dyDescent="0.25">
      <c r="A133" s="22" t="s">
        <v>897</v>
      </c>
      <c r="B133" s="22" t="s">
        <v>898</v>
      </c>
      <c r="C133" s="23" t="s">
        <v>899</v>
      </c>
      <c r="D133" s="23" t="s">
        <v>900</v>
      </c>
      <c r="E133" s="23" t="s">
        <v>41</v>
      </c>
      <c r="F133" s="38" t="s">
        <v>267</v>
      </c>
      <c r="G133" s="22" t="s">
        <v>901</v>
      </c>
      <c r="H133" s="25" t="s">
        <v>902</v>
      </c>
      <c r="I133" s="23" t="s">
        <v>902</v>
      </c>
      <c r="J133" s="15" t="s">
        <v>902</v>
      </c>
      <c r="K133" s="22" t="s">
        <v>903</v>
      </c>
      <c r="L133" s="22" t="s">
        <v>45</v>
      </c>
      <c r="M133" s="22" t="s">
        <v>92</v>
      </c>
      <c r="N133" s="26">
        <v>474</v>
      </c>
      <c r="O133" s="27">
        <v>474</v>
      </c>
      <c r="P133" s="28" t="s">
        <v>270</v>
      </c>
      <c r="Q133" s="29">
        <v>1669209.5005474901</v>
      </c>
      <c r="R133" s="29">
        <v>536869.56521739101</v>
      </c>
      <c r="S133" s="30">
        <v>2206000</v>
      </c>
      <c r="T133" s="31">
        <f t="shared" si="3"/>
        <v>1669209.5005474901</v>
      </c>
      <c r="U133" s="32">
        <v>697930.43478260841</v>
      </c>
      <c r="V133" s="32">
        <f t="shared" si="4"/>
        <v>2367139.9353300985</v>
      </c>
      <c r="W133" s="39">
        <v>2367100</v>
      </c>
      <c r="X133" s="34"/>
      <c r="Y133" s="34"/>
      <c r="Z133" s="34">
        <v>2367100</v>
      </c>
      <c r="AA133" s="34"/>
      <c r="AB133" s="34"/>
      <c r="AC133" s="34">
        <v>2367100</v>
      </c>
      <c r="AD133" s="34"/>
      <c r="AE133" s="35"/>
      <c r="AF133" s="35"/>
      <c r="AG133" s="35"/>
      <c r="AH133" s="35"/>
      <c r="AI133" s="35"/>
      <c r="AJ133" s="35"/>
      <c r="AK133" s="35">
        <f>VLOOKUP(B133,'[3]175'!C$8:D$766,2,0)</f>
        <v>2367100</v>
      </c>
      <c r="AL133" s="35">
        <f>VLOOKUP(B133,'[3]gấy tê huế 2'!C$8:V$727,20,0)</f>
        <v>2367100</v>
      </c>
      <c r="AM133" s="40" t="s">
        <v>271</v>
      </c>
      <c r="AN133" s="7">
        <f t="shared" si="5"/>
        <v>2</v>
      </c>
      <c r="AO133" s="2" t="s">
        <v>271</v>
      </c>
      <c r="AP133" s="2" t="s">
        <v>271</v>
      </c>
      <c r="AQ133" s="3"/>
    </row>
    <row r="134" spans="1:43" s="7" customFormat="1" ht="33.6" customHeight="1" x14ac:dyDescent="0.25">
      <c r="A134" s="22" t="s">
        <v>904</v>
      </c>
      <c r="B134" s="22" t="s">
        <v>905</v>
      </c>
      <c r="C134" s="23" t="s">
        <v>906</v>
      </c>
      <c r="D134" s="23" t="s">
        <v>907</v>
      </c>
      <c r="E134" s="23" t="s">
        <v>41</v>
      </c>
      <c r="F134" s="38" t="s">
        <v>285</v>
      </c>
      <c r="G134" s="22" t="s">
        <v>908</v>
      </c>
      <c r="H134" s="25" t="s">
        <v>909</v>
      </c>
      <c r="I134" s="23" t="s">
        <v>909</v>
      </c>
      <c r="J134" s="15" t="s">
        <v>909</v>
      </c>
      <c r="K134" s="22" t="s">
        <v>909</v>
      </c>
      <c r="L134" s="22" t="s">
        <v>55</v>
      </c>
      <c r="M134" s="22" t="s">
        <v>161</v>
      </c>
      <c r="N134" s="26">
        <v>433</v>
      </c>
      <c r="O134" s="27">
        <v>433</v>
      </c>
      <c r="P134" s="28" t="s">
        <v>288</v>
      </c>
      <c r="Q134" s="29">
        <v>2705566.7995393099</v>
      </c>
      <c r="R134" s="29">
        <v>1231826.0869565201</v>
      </c>
      <c r="S134" s="30">
        <v>3937000</v>
      </c>
      <c r="T134" s="31">
        <f t="shared" si="3"/>
        <v>2705566.7995393099</v>
      </c>
      <c r="U134" s="32">
        <v>1601373.9130434762</v>
      </c>
      <c r="V134" s="32">
        <f t="shared" si="4"/>
        <v>4306940.7125827856</v>
      </c>
      <c r="W134" s="39">
        <v>4306900</v>
      </c>
      <c r="X134" s="34"/>
      <c r="Y134" s="34"/>
      <c r="Z134" s="34">
        <v>4306900</v>
      </c>
      <c r="AA134" s="34"/>
      <c r="AB134" s="34"/>
      <c r="AC134" s="34">
        <v>4306900</v>
      </c>
      <c r="AD134" s="34"/>
      <c r="AE134" s="35"/>
      <c r="AF134" s="35"/>
      <c r="AG134" s="35"/>
      <c r="AH134" s="35"/>
      <c r="AI134" s="35"/>
      <c r="AJ134" s="35"/>
      <c r="AK134" s="35">
        <f>VLOOKUP(B134,'[3]175'!C$8:D$766,2,0)</f>
        <v>4306900</v>
      </c>
      <c r="AL134" s="35">
        <f>VLOOKUP(B134,'[3]gấy tê huế 2'!C$8:V$727,20,0)</f>
        <v>4306900</v>
      </c>
      <c r="AM134" s="40" t="s">
        <v>71</v>
      </c>
      <c r="AN134" s="7">
        <f t="shared" si="5"/>
        <v>2</v>
      </c>
      <c r="AO134" s="2" t="s">
        <v>71</v>
      </c>
      <c r="AP134" s="2" t="s">
        <v>71</v>
      </c>
      <c r="AQ134" s="3"/>
    </row>
    <row r="135" spans="1:43" s="7" customFormat="1" ht="33.6" customHeight="1" x14ac:dyDescent="0.25">
      <c r="A135" s="22" t="s">
        <v>910</v>
      </c>
      <c r="B135" s="22" t="s">
        <v>911</v>
      </c>
      <c r="C135" s="23" t="s">
        <v>912</v>
      </c>
      <c r="D135" s="23" t="s">
        <v>913</v>
      </c>
      <c r="E135" s="23" t="s">
        <v>41</v>
      </c>
      <c r="F135" s="24" t="s">
        <v>285</v>
      </c>
      <c r="G135" s="22" t="s">
        <v>914</v>
      </c>
      <c r="H135" s="25" t="s">
        <v>915</v>
      </c>
      <c r="I135" s="23" t="s">
        <v>915</v>
      </c>
      <c r="J135" s="15" t="s">
        <v>915</v>
      </c>
      <c r="K135" s="22" t="s">
        <v>915</v>
      </c>
      <c r="L135" s="22" t="s">
        <v>55</v>
      </c>
      <c r="M135" s="22" t="s">
        <v>161</v>
      </c>
      <c r="N135" s="26">
        <v>433</v>
      </c>
      <c r="O135" s="27">
        <v>433</v>
      </c>
      <c r="P135" s="28" t="s">
        <v>288</v>
      </c>
      <c r="Q135" s="29">
        <v>2705566.7995393099</v>
      </c>
      <c r="R135" s="29">
        <v>1231826.0869565201</v>
      </c>
      <c r="S135" s="30">
        <v>3937000</v>
      </c>
      <c r="T135" s="31">
        <f t="shared" ref="T135:T198" si="6">Q135</f>
        <v>2705566.7995393099</v>
      </c>
      <c r="U135" s="32">
        <v>1601373.9130434762</v>
      </c>
      <c r="V135" s="32">
        <f t="shared" ref="V135:V198" si="7">T135+U135</f>
        <v>4306940.7125827856</v>
      </c>
      <c r="W135" s="33">
        <v>4306900</v>
      </c>
      <c r="X135" s="34"/>
      <c r="Y135" s="34"/>
      <c r="Z135" s="34">
        <v>4306900</v>
      </c>
      <c r="AA135" s="34"/>
      <c r="AB135" s="34"/>
      <c r="AC135" s="34">
        <v>4306900</v>
      </c>
      <c r="AD135" s="34"/>
      <c r="AE135" s="35"/>
      <c r="AF135" s="35"/>
      <c r="AG135" s="35"/>
      <c r="AH135" s="35"/>
      <c r="AI135" s="35"/>
      <c r="AJ135" s="35"/>
      <c r="AK135" s="35">
        <f>VLOOKUP(B135,'[3]175'!C$8:D$766,2,0)</f>
        <v>4306900</v>
      </c>
      <c r="AL135" s="35"/>
      <c r="AM135" s="40" t="s">
        <v>71</v>
      </c>
      <c r="AN135" s="7">
        <f t="shared" ref="AN135:AN198" si="8">COUNTIFS(X135:AJ135,"&gt;0")</f>
        <v>2</v>
      </c>
      <c r="AO135" s="35" t="e">
        <v>#N/A</v>
      </c>
      <c r="AP135" s="2" t="s">
        <v>71</v>
      </c>
      <c r="AQ135" s="3"/>
    </row>
    <row r="136" spans="1:43" s="7" customFormat="1" ht="33.6" customHeight="1" x14ac:dyDescent="0.25">
      <c r="A136" s="22" t="s">
        <v>916</v>
      </c>
      <c r="B136" s="22" t="s">
        <v>917</v>
      </c>
      <c r="C136" s="23" t="s">
        <v>918</v>
      </c>
      <c r="D136" s="23" t="s">
        <v>919</v>
      </c>
      <c r="E136" s="23" t="s">
        <v>41</v>
      </c>
      <c r="F136" s="38" t="s">
        <v>285</v>
      </c>
      <c r="G136" s="22" t="s">
        <v>920</v>
      </c>
      <c r="H136" s="25" t="s">
        <v>921</v>
      </c>
      <c r="I136" s="23" t="s">
        <v>921</v>
      </c>
      <c r="J136" s="15" t="s">
        <v>921</v>
      </c>
      <c r="K136" s="22" t="s">
        <v>921</v>
      </c>
      <c r="L136" s="22" t="s">
        <v>55</v>
      </c>
      <c r="M136" s="22" t="s">
        <v>161</v>
      </c>
      <c r="N136" s="26">
        <v>433</v>
      </c>
      <c r="O136" s="27">
        <v>433</v>
      </c>
      <c r="P136" s="28" t="s">
        <v>288</v>
      </c>
      <c r="Q136" s="29">
        <v>2705566.7995393099</v>
      </c>
      <c r="R136" s="29">
        <v>1231826.0869565201</v>
      </c>
      <c r="S136" s="30">
        <v>3937000</v>
      </c>
      <c r="T136" s="31">
        <f t="shared" si="6"/>
        <v>2705566.7995393099</v>
      </c>
      <c r="U136" s="32">
        <v>1601373.9130434762</v>
      </c>
      <c r="V136" s="32">
        <f t="shared" si="7"/>
        <v>4306940.7125827856</v>
      </c>
      <c r="W136" s="39">
        <v>4306900</v>
      </c>
      <c r="X136" s="34"/>
      <c r="Y136" s="34"/>
      <c r="Z136" s="34"/>
      <c r="AA136" s="34"/>
      <c r="AB136" s="34"/>
      <c r="AC136" s="34">
        <v>4306900</v>
      </c>
      <c r="AD136" s="34"/>
      <c r="AE136" s="35"/>
      <c r="AF136" s="35"/>
      <c r="AG136" s="35"/>
      <c r="AH136" s="35"/>
      <c r="AI136" s="35"/>
      <c r="AJ136" s="35"/>
      <c r="AK136" s="35">
        <f>VLOOKUP(B136,'[3]175'!C$8:D$766,2,0)</f>
        <v>4306900</v>
      </c>
      <c r="AL136" s="35">
        <f>VLOOKUP(B136,'[3]gấy tê huế 2'!C$8:V$727,20,0)</f>
        <v>4306900</v>
      </c>
      <c r="AM136" s="40" t="s">
        <v>71</v>
      </c>
      <c r="AN136" s="7">
        <f t="shared" si="8"/>
        <v>1</v>
      </c>
      <c r="AO136" s="2" t="s">
        <v>71</v>
      </c>
      <c r="AP136" s="2" t="s">
        <v>71</v>
      </c>
      <c r="AQ136" s="3"/>
    </row>
    <row r="137" spans="1:43" s="7" customFormat="1" ht="33.6" customHeight="1" x14ac:dyDescent="0.25">
      <c r="A137" s="22" t="s">
        <v>922</v>
      </c>
      <c r="B137" s="22" t="s">
        <v>923</v>
      </c>
      <c r="C137" s="23" t="s">
        <v>924</v>
      </c>
      <c r="D137" s="23" t="s">
        <v>925</v>
      </c>
      <c r="E137" s="23" t="s">
        <v>41</v>
      </c>
      <c r="F137" s="38" t="s">
        <v>926</v>
      </c>
      <c r="G137" s="22" t="s">
        <v>927</v>
      </c>
      <c r="H137" s="25" t="s">
        <v>928</v>
      </c>
      <c r="I137" s="23" t="s">
        <v>928</v>
      </c>
      <c r="J137" s="15" t="s">
        <v>928</v>
      </c>
      <c r="K137" s="22" t="s">
        <v>929</v>
      </c>
      <c r="L137" s="22" t="s">
        <v>45</v>
      </c>
      <c r="M137" s="22" t="s">
        <v>69</v>
      </c>
      <c r="N137" s="26">
        <v>438</v>
      </c>
      <c r="O137" s="27">
        <v>438</v>
      </c>
      <c r="P137" s="28" t="s">
        <v>930</v>
      </c>
      <c r="Q137" s="29">
        <v>2557991.1255541001</v>
      </c>
      <c r="R137" s="29">
        <v>997043.47826086998</v>
      </c>
      <c r="S137" s="30">
        <v>3555000</v>
      </c>
      <c r="T137" s="31">
        <f t="shared" si="6"/>
        <v>2557991.1255541001</v>
      </c>
      <c r="U137" s="32">
        <v>1296156.5217391308</v>
      </c>
      <c r="V137" s="32">
        <f t="shared" si="7"/>
        <v>3854147.647293231</v>
      </c>
      <c r="W137" s="39">
        <v>3854100</v>
      </c>
      <c r="X137" s="34"/>
      <c r="Y137" s="34"/>
      <c r="Z137" s="34">
        <v>3854100</v>
      </c>
      <c r="AA137" s="34"/>
      <c r="AB137" s="34"/>
      <c r="AC137" s="34">
        <v>3854100</v>
      </c>
      <c r="AD137" s="34"/>
      <c r="AE137" s="35"/>
      <c r="AF137" s="35"/>
      <c r="AG137" s="35"/>
      <c r="AH137" s="35"/>
      <c r="AI137" s="35"/>
      <c r="AJ137" s="35"/>
      <c r="AK137" s="35">
        <f>VLOOKUP(B137,'[3]175'!C$8:D$766,2,0)</f>
        <v>3854100</v>
      </c>
      <c r="AL137" s="35">
        <f>VLOOKUP(B137,'[3]gấy tê huế 2'!C$8:V$727,20,0)</f>
        <v>3854100</v>
      </c>
      <c r="AM137" s="40" t="s">
        <v>71</v>
      </c>
      <c r="AN137" s="7">
        <f t="shared" si="8"/>
        <v>2</v>
      </c>
      <c r="AO137" s="2" t="s">
        <v>71</v>
      </c>
      <c r="AP137" s="2" t="s">
        <v>71</v>
      </c>
      <c r="AQ137" s="3"/>
    </row>
    <row r="138" spans="1:43" s="7" customFormat="1" ht="30" x14ac:dyDescent="0.25">
      <c r="A138" s="22" t="s">
        <v>931</v>
      </c>
      <c r="B138" s="22" t="s">
        <v>932</v>
      </c>
      <c r="C138" s="23" t="s">
        <v>933</v>
      </c>
      <c r="D138" s="23" t="s">
        <v>934</v>
      </c>
      <c r="E138" s="23" t="s">
        <v>41</v>
      </c>
      <c r="F138" s="38" t="s">
        <v>809</v>
      </c>
      <c r="G138" s="22" t="s">
        <v>935</v>
      </c>
      <c r="H138" s="25" t="s">
        <v>936</v>
      </c>
      <c r="I138" s="23" t="s">
        <v>936</v>
      </c>
      <c r="J138" s="15" t="s">
        <v>936</v>
      </c>
      <c r="K138" s="22" t="s">
        <v>936</v>
      </c>
      <c r="L138" s="22" t="s">
        <v>45</v>
      </c>
      <c r="M138" s="22" t="s">
        <v>69</v>
      </c>
      <c r="N138" s="26">
        <v>430</v>
      </c>
      <c r="O138" s="27">
        <v>430</v>
      </c>
      <c r="P138" s="28" t="s">
        <v>812</v>
      </c>
      <c r="Q138" s="29">
        <v>2250475.0168721401</v>
      </c>
      <c r="R138" s="29">
        <v>997043.47826086998</v>
      </c>
      <c r="S138" s="30">
        <v>3248000</v>
      </c>
      <c r="T138" s="31">
        <f t="shared" si="6"/>
        <v>2250475.0168721401</v>
      </c>
      <c r="U138" s="32">
        <v>1296156.5217391308</v>
      </c>
      <c r="V138" s="32">
        <f t="shared" si="7"/>
        <v>3546631.538611271</v>
      </c>
      <c r="W138" s="39">
        <v>3546600</v>
      </c>
      <c r="X138" s="34"/>
      <c r="Y138" s="34"/>
      <c r="Z138" s="34">
        <v>3546600</v>
      </c>
      <c r="AA138" s="34"/>
      <c r="AB138" s="34"/>
      <c r="AC138" s="34">
        <v>3546600</v>
      </c>
      <c r="AD138" s="34"/>
      <c r="AE138" s="35">
        <v>3546600</v>
      </c>
      <c r="AF138" s="35"/>
      <c r="AG138" s="35"/>
      <c r="AH138" s="35"/>
      <c r="AI138" s="35"/>
      <c r="AJ138" s="35"/>
      <c r="AK138" s="35">
        <f>VLOOKUP(B138,'[3]175'!C$8:D$766,2,0)</f>
        <v>3546600</v>
      </c>
      <c r="AL138" s="35">
        <f>VLOOKUP(B138,'[3]gấy tê huế 2'!C$8:V$727,20,0)</f>
        <v>3546600</v>
      </c>
      <c r="AM138" s="40" t="s">
        <v>71</v>
      </c>
      <c r="AN138" s="7">
        <f t="shared" si="8"/>
        <v>3</v>
      </c>
      <c r="AO138" s="2" t="s">
        <v>71</v>
      </c>
      <c r="AP138" s="2" t="s">
        <v>71</v>
      </c>
      <c r="AQ138" s="3"/>
    </row>
    <row r="139" spans="1:43" s="7" customFormat="1" ht="33.6" customHeight="1" x14ac:dyDescent="0.25">
      <c r="A139" s="22" t="s">
        <v>937</v>
      </c>
      <c r="B139" s="22" t="s">
        <v>938</v>
      </c>
      <c r="C139" s="23" t="s">
        <v>939</v>
      </c>
      <c r="D139" s="23" t="s">
        <v>940</v>
      </c>
      <c r="E139" s="23" t="s">
        <v>41</v>
      </c>
      <c r="F139" s="38" t="s">
        <v>926</v>
      </c>
      <c r="G139" s="22" t="s">
        <v>941</v>
      </c>
      <c r="H139" s="25" t="s">
        <v>942</v>
      </c>
      <c r="I139" s="23" t="s">
        <v>942</v>
      </c>
      <c r="J139" s="15" t="s">
        <v>942</v>
      </c>
      <c r="K139" s="22" t="s">
        <v>942</v>
      </c>
      <c r="L139" s="22" t="s">
        <v>45</v>
      </c>
      <c r="M139" s="22" t="s">
        <v>69</v>
      </c>
      <c r="N139" s="26">
        <v>438</v>
      </c>
      <c r="O139" s="27">
        <v>438</v>
      </c>
      <c r="P139" s="28" t="s">
        <v>930</v>
      </c>
      <c r="Q139" s="29">
        <v>2557991.1255541001</v>
      </c>
      <c r="R139" s="29">
        <v>997043.47826086998</v>
      </c>
      <c r="S139" s="30">
        <v>3555000</v>
      </c>
      <c r="T139" s="31">
        <f t="shared" si="6"/>
        <v>2557991.1255541001</v>
      </c>
      <c r="U139" s="32">
        <v>1296156.5217391308</v>
      </c>
      <c r="V139" s="32">
        <f t="shared" si="7"/>
        <v>3854147.647293231</v>
      </c>
      <c r="W139" s="39">
        <v>3854100</v>
      </c>
      <c r="X139" s="34"/>
      <c r="Y139" s="34"/>
      <c r="Z139" s="34">
        <v>3854100</v>
      </c>
      <c r="AA139" s="34"/>
      <c r="AB139" s="34"/>
      <c r="AC139" s="34">
        <v>3854100</v>
      </c>
      <c r="AD139" s="34"/>
      <c r="AE139" s="35"/>
      <c r="AF139" s="35"/>
      <c r="AG139" s="35"/>
      <c r="AH139" s="35"/>
      <c r="AI139" s="35"/>
      <c r="AJ139" s="35"/>
      <c r="AK139" s="35">
        <f>VLOOKUP(B139,'[3]175'!C$8:D$766,2,0)</f>
        <v>3854100</v>
      </c>
      <c r="AL139" s="35">
        <f>VLOOKUP(B139,'[3]gấy tê huế 2'!C$8:V$727,20,0)</f>
        <v>3854100</v>
      </c>
      <c r="AM139" s="40" t="s">
        <v>71</v>
      </c>
      <c r="AN139" s="7">
        <f t="shared" si="8"/>
        <v>2</v>
      </c>
      <c r="AO139" s="2" t="s">
        <v>71</v>
      </c>
      <c r="AP139" s="2" t="s">
        <v>71</v>
      </c>
      <c r="AQ139" s="3"/>
    </row>
    <row r="140" spans="1:43" s="7" customFormat="1" ht="33.6" customHeight="1" x14ac:dyDescent="0.25">
      <c r="A140" s="22" t="s">
        <v>943</v>
      </c>
      <c r="B140" s="22" t="s">
        <v>944</v>
      </c>
      <c r="C140" s="23" t="s">
        <v>945</v>
      </c>
      <c r="D140" s="23" t="s">
        <v>946</v>
      </c>
      <c r="E140" s="23" t="s">
        <v>41</v>
      </c>
      <c r="F140" s="38" t="s">
        <v>285</v>
      </c>
      <c r="G140" s="22" t="s">
        <v>947</v>
      </c>
      <c r="H140" s="25" t="s">
        <v>948</v>
      </c>
      <c r="I140" s="23" t="s">
        <v>948</v>
      </c>
      <c r="J140" s="15" t="s">
        <v>948</v>
      </c>
      <c r="K140" s="22" t="s">
        <v>948</v>
      </c>
      <c r="L140" s="22" t="s">
        <v>45</v>
      </c>
      <c r="M140" s="22" t="s">
        <v>69</v>
      </c>
      <c r="N140" s="26">
        <v>433</v>
      </c>
      <c r="O140" s="27">
        <v>433</v>
      </c>
      <c r="P140" s="28" t="s">
        <v>288</v>
      </c>
      <c r="Q140" s="29">
        <v>2705566.7995393099</v>
      </c>
      <c r="R140" s="29">
        <v>1231826.0869565201</v>
      </c>
      <c r="S140" s="30">
        <v>3937000</v>
      </c>
      <c r="T140" s="31">
        <f t="shared" si="6"/>
        <v>2705566.7995393099</v>
      </c>
      <c r="U140" s="32">
        <v>1601373.9130434762</v>
      </c>
      <c r="V140" s="32">
        <f t="shared" si="7"/>
        <v>4306940.7125827856</v>
      </c>
      <c r="W140" s="39">
        <v>4306900</v>
      </c>
      <c r="X140" s="34"/>
      <c r="Y140" s="34"/>
      <c r="Z140" s="34">
        <v>4306900</v>
      </c>
      <c r="AA140" s="34"/>
      <c r="AB140" s="34"/>
      <c r="AC140" s="34">
        <v>4306900</v>
      </c>
      <c r="AD140" s="34"/>
      <c r="AE140" s="35"/>
      <c r="AF140" s="35"/>
      <c r="AG140" s="35"/>
      <c r="AH140" s="35"/>
      <c r="AI140" s="35"/>
      <c r="AJ140" s="35"/>
      <c r="AK140" s="35">
        <f>VLOOKUP(B140,'[3]175'!C$8:D$766,2,0)</f>
        <v>4306900</v>
      </c>
      <c r="AL140" s="35">
        <f>VLOOKUP(B140,'[3]gấy tê huế 2'!C$8:V$727,20,0)</f>
        <v>4306900</v>
      </c>
      <c r="AM140" s="40" t="s">
        <v>71</v>
      </c>
      <c r="AN140" s="7">
        <f t="shared" si="8"/>
        <v>2</v>
      </c>
      <c r="AO140" s="2" t="s">
        <v>71</v>
      </c>
      <c r="AP140" s="2" t="s">
        <v>71</v>
      </c>
      <c r="AQ140" s="3"/>
    </row>
    <row r="141" spans="1:43" s="7" customFormat="1" ht="50.45" customHeight="1" x14ac:dyDescent="0.25">
      <c r="A141" s="22" t="s">
        <v>949</v>
      </c>
      <c r="B141" s="22" t="s">
        <v>950</v>
      </c>
      <c r="C141" s="23" t="s">
        <v>951</v>
      </c>
      <c r="D141" s="23" t="s">
        <v>952</v>
      </c>
      <c r="E141" s="23" t="s">
        <v>41</v>
      </c>
      <c r="F141" s="38" t="s">
        <v>311</v>
      </c>
      <c r="G141" s="22" t="s">
        <v>953</v>
      </c>
      <c r="H141" s="25" t="s">
        <v>954</v>
      </c>
      <c r="I141" s="23" t="s">
        <v>954</v>
      </c>
      <c r="J141" s="15" t="s">
        <v>954</v>
      </c>
      <c r="K141" s="22" t="s">
        <v>954</v>
      </c>
      <c r="L141" s="22" t="s">
        <v>45</v>
      </c>
      <c r="M141" s="22" t="s">
        <v>69</v>
      </c>
      <c r="N141" s="26">
        <v>434</v>
      </c>
      <c r="O141" s="27">
        <v>434</v>
      </c>
      <c r="P141" s="28" t="s">
        <v>314</v>
      </c>
      <c r="Q141" s="29">
        <v>2790971.9078685199</v>
      </c>
      <c r="R141" s="29">
        <v>1494782.60869565</v>
      </c>
      <c r="S141" s="30">
        <v>4286000</v>
      </c>
      <c r="T141" s="31">
        <f t="shared" si="6"/>
        <v>2790971.9078685199</v>
      </c>
      <c r="U141" s="32">
        <v>1943217.3913043449</v>
      </c>
      <c r="V141" s="32">
        <f t="shared" si="7"/>
        <v>4734189.2991728652</v>
      </c>
      <c r="W141" s="39">
        <v>4734100</v>
      </c>
      <c r="X141" s="34"/>
      <c r="Y141" s="34"/>
      <c r="Z141" s="34">
        <v>4734100</v>
      </c>
      <c r="AA141" s="34"/>
      <c r="AB141" s="34"/>
      <c r="AC141" s="34">
        <v>4734100</v>
      </c>
      <c r="AD141" s="34"/>
      <c r="AE141" s="35"/>
      <c r="AF141" s="35"/>
      <c r="AG141" s="35"/>
      <c r="AH141" s="35"/>
      <c r="AI141" s="35"/>
      <c r="AJ141" s="35"/>
      <c r="AK141" s="35">
        <f>VLOOKUP(B141,'[3]175'!C$8:D$766,2,0)</f>
        <v>4734100</v>
      </c>
      <c r="AL141" s="35">
        <f>VLOOKUP(B141,'[3]gấy tê huế 2'!C$8:V$727,20,0)</f>
        <v>4734100</v>
      </c>
      <c r="AM141" s="40" t="s">
        <v>315</v>
      </c>
      <c r="AN141" s="7">
        <f t="shared" si="8"/>
        <v>2</v>
      </c>
      <c r="AO141" s="2" t="s">
        <v>315</v>
      </c>
      <c r="AP141" s="2" t="s">
        <v>315</v>
      </c>
      <c r="AQ141" s="3"/>
    </row>
    <row r="142" spans="1:43" s="7" customFormat="1" ht="30" x14ac:dyDescent="0.25">
      <c r="A142" s="22" t="s">
        <v>955</v>
      </c>
      <c r="B142" s="22" t="s">
        <v>956</v>
      </c>
      <c r="C142" s="23" t="s">
        <v>957</v>
      </c>
      <c r="D142" s="23" t="s">
        <v>958</v>
      </c>
      <c r="E142" s="23" t="s">
        <v>41</v>
      </c>
      <c r="F142" s="38" t="s">
        <v>926</v>
      </c>
      <c r="G142" s="22" t="s">
        <v>959</v>
      </c>
      <c r="H142" s="25" t="s">
        <v>960</v>
      </c>
      <c r="I142" s="23" t="s">
        <v>960</v>
      </c>
      <c r="J142" s="15" t="s">
        <v>960</v>
      </c>
      <c r="K142" s="22" t="s">
        <v>960</v>
      </c>
      <c r="L142" s="22" t="s">
        <v>45</v>
      </c>
      <c r="M142" s="22" t="s">
        <v>92</v>
      </c>
      <c r="N142" s="26">
        <v>438</v>
      </c>
      <c r="O142" s="27">
        <v>438</v>
      </c>
      <c r="P142" s="28" t="s">
        <v>930</v>
      </c>
      <c r="Q142" s="29">
        <v>2557991.1255541001</v>
      </c>
      <c r="R142" s="29">
        <v>997043.47826086998</v>
      </c>
      <c r="S142" s="30">
        <v>3555000</v>
      </c>
      <c r="T142" s="31">
        <f t="shared" si="6"/>
        <v>2557991.1255541001</v>
      </c>
      <c r="U142" s="32">
        <v>1296156.5217391308</v>
      </c>
      <c r="V142" s="32">
        <f t="shared" si="7"/>
        <v>3854147.647293231</v>
      </c>
      <c r="W142" s="39">
        <v>3854100</v>
      </c>
      <c r="X142" s="34"/>
      <c r="Y142" s="34"/>
      <c r="Z142" s="34">
        <v>3854100</v>
      </c>
      <c r="AA142" s="34"/>
      <c r="AB142" s="34"/>
      <c r="AC142" s="34">
        <v>3854100</v>
      </c>
      <c r="AD142" s="34"/>
      <c r="AE142" s="35">
        <v>3854100</v>
      </c>
      <c r="AF142" s="35"/>
      <c r="AG142" s="35"/>
      <c r="AH142" s="35"/>
      <c r="AI142" s="35"/>
      <c r="AJ142" s="35"/>
      <c r="AK142" s="35">
        <f>VLOOKUP(B142,'[3]175'!C$8:D$766,2,0)</f>
        <v>3854100</v>
      </c>
      <c r="AL142" s="35">
        <f>VLOOKUP(B142,'[3]gấy tê huế 2'!C$8:V$727,20,0)</f>
        <v>3854100</v>
      </c>
      <c r="AM142" s="40" t="s">
        <v>71</v>
      </c>
      <c r="AN142" s="7">
        <f t="shared" si="8"/>
        <v>3</v>
      </c>
      <c r="AO142" s="2" t="s">
        <v>71</v>
      </c>
      <c r="AP142" s="2" t="s">
        <v>71</v>
      </c>
      <c r="AQ142" s="3"/>
    </row>
    <row r="143" spans="1:43" s="7" customFormat="1" ht="30" x14ac:dyDescent="0.25">
      <c r="A143" s="22" t="s">
        <v>961</v>
      </c>
      <c r="B143" s="22" t="s">
        <v>962</v>
      </c>
      <c r="C143" s="23" t="s">
        <v>963</v>
      </c>
      <c r="D143" s="23" t="s">
        <v>964</v>
      </c>
      <c r="E143" s="23" t="s">
        <v>41</v>
      </c>
      <c r="F143" s="38" t="s">
        <v>809</v>
      </c>
      <c r="G143" s="22" t="s">
        <v>965</v>
      </c>
      <c r="H143" s="25" t="s">
        <v>966</v>
      </c>
      <c r="I143" s="23" t="s">
        <v>966</v>
      </c>
      <c r="J143" s="15" t="s">
        <v>966</v>
      </c>
      <c r="K143" s="22" t="s">
        <v>966</v>
      </c>
      <c r="L143" s="22" t="s">
        <v>192</v>
      </c>
      <c r="M143" s="22" t="s">
        <v>92</v>
      </c>
      <c r="N143" s="26">
        <v>430</v>
      </c>
      <c r="O143" s="27">
        <v>430</v>
      </c>
      <c r="P143" s="28" t="s">
        <v>812</v>
      </c>
      <c r="Q143" s="29">
        <v>2250475.0168721401</v>
      </c>
      <c r="R143" s="29">
        <v>997043.47826086998</v>
      </c>
      <c r="S143" s="30">
        <v>3248000</v>
      </c>
      <c r="T143" s="31">
        <f t="shared" si="6"/>
        <v>2250475.0168721401</v>
      </c>
      <c r="U143" s="32">
        <v>1296156.5217391308</v>
      </c>
      <c r="V143" s="32">
        <f t="shared" si="7"/>
        <v>3546631.538611271</v>
      </c>
      <c r="W143" s="39">
        <v>3546600</v>
      </c>
      <c r="X143" s="34"/>
      <c r="Y143" s="34"/>
      <c r="Z143" s="34">
        <v>3546600</v>
      </c>
      <c r="AA143" s="34"/>
      <c r="AB143" s="34"/>
      <c r="AC143" s="34">
        <v>3546600</v>
      </c>
      <c r="AD143" s="34"/>
      <c r="AE143" s="35">
        <v>3546600</v>
      </c>
      <c r="AF143" s="35"/>
      <c r="AG143" s="35"/>
      <c r="AH143" s="35"/>
      <c r="AI143" s="35"/>
      <c r="AJ143" s="35"/>
      <c r="AK143" s="35">
        <f>VLOOKUP(B143,'[3]175'!C$8:D$766,2,0)</f>
        <v>3546600</v>
      </c>
      <c r="AL143" s="35">
        <f>VLOOKUP(B143,'[3]gấy tê huế 2'!C$8:V$727,20,0)</f>
        <v>3546600</v>
      </c>
      <c r="AM143" s="40" t="s">
        <v>71</v>
      </c>
      <c r="AN143" s="7">
        <f t="shared" si="8"/>
        <v>3</v>
      </c>
      <c r="AO143" s="2" t="s">
        <v>71</v>
      </c>
      <c r="AP143" s="2" t="s">
        <v>71</v>
      </c>
      <c r="AQ143" s="3"/>
    </row>
    <row r="144" spans="1:43" s="7" customFormat="1" ht="33.6" customHeight="1" x14ac:dyDescent="0.25">
      <c r="A144" s="22" t="s">
        <v>967</v>
      </c>
      <c r="B144" s="22" t="s">
        <v>968</v>
      </c>
      <c r="C144" s="23" t="s">
        <v>969</v>
      </c>
      <c r="D144" s="23" t="s">
        <v>970</v>
      </c>
      <c r="E144" s="23" t="s">
        <v>41</v>
      </c>
      <c r="F144" s="38" t="s">
        <v>971</v>
      </c>
      <c r="G144" s="22" t="s">
        <v>972</v>
      </c>
      <c r="H144" s="25" t="s">
        <v>973</v>
      </c>
      <c r="I144" s="23" t="s">
        <v>973</v>
      </c>
      <c r="J144" s="15" t="s">
        <v>973</v>
      </c>
      <c r="K144" s="22" t="s">
        <v>973</v>
      </c>
      <c r="L144" s="22" t="s">
        <v>55</v>
      </c>
      <c r="M144" s="22" t="s">
        <v>69</v>
      </c>
      <c r="N144" s="26">
        <v>443</v>
      </c>
      <c r="O144" s="27">
        <v>443</v>
      </c>
      <c r="P144" s="28" t="s">
        <v>974</v>
      </c>
      <c r="Q144" s="29">
        <v>2382287.4818965299</v>
      </c>
      <c r="R144" s="29">
        <v>995478.26086956495</v>
      </c>
      <c r="S144" s="30">
        <v>3378000</v>
      </c>
      <c r="T144" s="31">
        <f t="shared" si="6"/>
        <v>2382287.4818965299</v>
      </c>
      <c r="U144" s="32">
        <v>1294121.7391304343</v>
      </c>
      <c r="V144" s="32">
        <f t="shared" si="7"/>
        <v>3676409.2210269645</v>
      </c>
      <c r="W144" s="39">
        <v>3676400</v>
      </c>
      <c r="X144" s="34"/>
      <c r="Y144" s="34"/>
      <c r="Z144" s="34">
        <v>3676400</v>
      </c>
      <c r="AA144" s="34"/>
      <c r="AB144" s="34"/>
      <c r="AC144" s="34">
        <v>3676400</v>
      </c>
      <c r="AD144" s="34"/>
      <c r="AE144" s="35"/>
      <c r="AF144" s="35"/>
      <c r="AG144" s="35"/>
      <c r="AH144" s="35"/>
      <c r="AI144" s="35"/>
      <c r="AJ144" s="35"/>
      <c r="AK144" s="35">
        <f>VLOOKUP(B144,'[3]175'!C$8:D$766,2,0)</f>
        <v>3676400</v>
      </c>
      <c r="AL144" s="35">
        <f>VLOOKUP(B144,'[3]gấy tê huế 2'!C$8:V$727,20,0)</f>
        <v>3676400</v>
      </c>
      <c r="AM144" s="40" t="s">
        <v>71</v>
      </c>
      <c r="AN144" s="7">
        <f t="shared" si="8"/>
        <v>2</v>
      </c>
      <c r="AO144" s="2" t="s">
        <v>71</v>
      </c>
      <c r="AP144" s="2" t="s">
        <v>71</v>
      </c>
      <c r="AQ144" s="3"/>
    </row>
    <row r="145" spans="1:43" s="7" customFormat="1" ht="33.6" customHeight="1" x14ac:dyDescent="0.25">
      <c r="A145" s="22" t="s">
        <v>975</v>
      </c>
      <c r="B145" s="22" t="s">
        <v>976</v>
      </c>
      <c r="C145" s="23" t="s">
        <v>977</v>
      </c>
      <c r="D145" s="23" t="s">
        <v>978</v>
      </c>
      <c r="E145" s="23" t="s">
        <v>41</v>
      </c>
      <c r="F145" s="38" t="s">
        <v>971</v>
      </c>
      <c r="G145" s="22" t="s">
        <v>979</v>
      </c>
      <c r="H145" s="25" t="s">
        <v>980</v>
      </c>
      <c r="I145" s="23" t="s">
        <v>980</v>
      </c>
      <c r="J145" s="15" t="s">
        <v>980</v>
      </c>
      <c r="K145" s="22" t="s">
        <v>981</v>
      </c>
      <c r="L145" s="22" t="s">
        <v>55</v>
      </c>
      <c r="M145" s="22" t="s">
        <v>69</v>
      </c>
      <c r="N145" s="26">
        <v>443</v>
      </c>
      <c r="O145" s="27">
        <v>443</v>
      </c>
      <c r="P145" s="28" t="s">
        <v>974</v>
      </c>
      <c r="Q145" s="29">
        <v>2382287.4818965299</v>
      </c>
      <c r="R145" s="29">
        <v>995478.26086956495</v>
      </c>
      <c r="S145" s="30">
        <v>3378000</v>
      </c>
      <c r="T145" s="31">
        <f t="shared" si="6"/>
        <v>2382287.4818965299</v>
      </c>
      <c r="U145" s="32">
        <v>1294121.7391304343</v>
      </c>
      <c r="V145" s="32">
        <f t="shared" si="7"/>
        <v>3676409.2210269645</v>
      </c>
      <c r="W145" s="39">
        <v>3676400</v>
      </c>
      <c r="X145" s="34"/>
      <c r="Y145" s="34"/>
      <c r="Z145" s="34">
        <v>3676400</v>
      </c>
      <c r="AA145" s="34"/>
      <c r="AB145" s="34"/>
      <c r="AC145" s="34">
        <v>3676400</v>
      </c>
      <c r="AD145" s="34"/>
      <c r="AE145" s="35"/>
      <c r="AF145" s="35"/>
      <c r="AG145" s="35"/>
      <c r="AH145" s="35"/>
      <c r="AI145" s="35"/>
      <c r="AJ145" s="35"/>
      <c r="AK145" s="35">
        <f>VLOOKUP(B145,'[3]175'!C$8:D$766,2,0)</f>
        <v>3676400</v>
      </c>
      <c r="AL145" s="35">
        <f>VLOOKUP(B145,'[3]gấy tê huế 2'!C$8:V$727,20,0)</f>
        <v>3676400</v>
      </c>
      <c r="AM145" s="40" t="s">
        <v>71</v>
      </c>
      <c r="AN145" s="7">
        <f t="shared" si="8"/>
        <v>2</v>
      </c>
      <c r="AO145" s="2" t="s">
        <v>71</v>
      </c>
      <c r="AP145" s="2" t="s">
        <v>71</v>
      </c>
      <c r="AQ145" s="3"/>
    </row>
    <row r="146" spans="1:43" s="7" customFormat="1" ht="30" x14ac:dyDescent="0.25">
      <c r="A146" s="22" t="s">
        <v>982</v>
      </c>
      <c r="B146" s="22" t="s">
        <v>983</v>
      </c>
      <c r="C146" s="23" t="s">
        <v>984</v>
      </c>
      <c r="D146" s="23" t="s">
        <v>985</v>
      </c>
      <c r="E146" s="23" t="s">
        <v>41</v>
      </c>
      <c r="F146" s="38" t="s">
        <v>971</v>
      </c>
      <c r="G146" s="22" t="s">
        <v>986</v>
      </c>
      <c r="H146" s="25" t="s">
        <v>987</v>
      </c>
      <c r="I146" s="23" t="s">
        <v>987</v>
      </c>
      <c r="J146" s="15" t="s">
        <v>987</v>
      </c>
      <c r="K146" s="22" t="s">
        <v>987</v>
      </c>
      <c r="L146" s="22" t="s">
        <v>45</v>
      </c>
      <c r="M146" s="22" t="s">
        <v>69</v>
      </c>
      <c r="N146" s="26">
        <v>443</v>
      </c>
      <c r="O146" s="27">
        <v>443</v>
      </c>
      <c r="P146" s="28" t="s">
        <v>974</v>
      </c>
      <c r="Q146" s="29">
        <v>2382287.4818965299</v>
      </c>
      <c r="R146" s="29">
        <v>995478.26086956495</v>
      </c>
      <c r="S146" s="30">
        <v>3378000</v>
      </c>
      <c r="T146" s="31">
        <f t="shared" si="6"/>
        <v>2382287.4818965299</v>
      </c>
      <c r="U146" s="32">
        <v>1294121.7391304343</v>
      </c>
      <c r="V146" s="32">
        <f t="shared" si="7"/>
        <v>3676409.2210269645</v>
      </c>
      <c r="W146" s="39">
        <v>3676400</v>
      </c>
      <c r="X146" s="34"/>
      <c r="Y146" s="34"/>
      <c r="Z146" s="34">
        <v>3676400</v>
      </c>
      <c r="AA146" s="34"/>
      <c r="AB146" s="34"/>
      <c r="AC146" s="34">
        <v>3676400</v>
      </c>
      <c r="AD146" s="34"/>
      <c r="AE146" s="35">
        <v>3676400</v>
      </c>
      <c r="AF146" s="35"/>
      <c r="AG146" s="35"/>
      <c r="AH146" s="35"/>
      <c r="AI146" s="35"/>
      <c r="AJ146" s="35"/>
      <c r="AK146" s="35">
        <f>VLOOKUP(B146,'[3]175'!C$8:D$766,2,0)</f>
        <v>3676400</v>
      </c>
      <c r="AL146" s="35">
        <f>VLOOKUP(B146,'[3]gấy tê huế 2'!C$8:V$727,20,0)</f>
        <v>3676400</v>
      </c>
      <c r="AM146" s="40" t="s">
        <v>71</v>
      </c>
      <c r="AN146" s="7">
        <f t="shared" si="8"/>
        <v>3</v>
      </c>
      <c r="AO146" s="2" t="s">
        <v>71</v>
      </c>
      <c r="AP146" s="2" t="s">
        <v>71</v>
      </c>
      <c r="AQ146" s="3"/>
    </row>
    <row r="147" spans="1:43" s="7" customFormat="1" ht="30" x14ac:dyDescent="0.25">
      <c r="A147" s="22" t="s">
        <v>988</v>
      </c>
      <c r="B147" s="22" t="s">
        <v>989</v>
      </c>
      <c r="C147" s="23" t="s">
        <v>990</v>
      </c>
      <c r="D147" s="23" t="s">
        <v>991</v>
      </c>
      <c r="E147" s="23" t="s">
        <v>41</v>
      </c>
      <c r="F147" s="38" t="s">
        <v>971</v>
      </c>
      <c r="G147" s="22" t="s">
        <v>992</v>
      </c>
      <c r="H147" s="25" t="s">
        <v>993</v>
      </c>
      <c r="I147" s="23" t="s">
        <v>993</v>
      </c>
      <c r="J147" s="15" t="s">
        <v>993</v>
      </c>
      <c r="K147" s="22" t="s">
        <v>993</v>
      </c>
      <c r="L147" s="22" t="s">
        <v>45</v>
      </c>
      <c r="M147" s="22" t="s">
        <v>69</v>
      </c>
      <c r="N147" s="26">
        <v>443</v>
      </c>
      <c r="O147" s="27">
        <v>443</v>
      </c>
      <c r="P147" s="28" t="s">
        <v>974</v>
      </c>
      <c r="Q147" s="29">
        <v>2382287.4818965299</v>
      </c>
      <c r="R147" s="29">
        <v>995478.26086956495</v>
      </c>
      <c r="S147" s="30">
        <v>3378000</v>
      </c>
      <c r="T147" s="31">
        <f t="shared" si="6"/>
        <v>2382287.4818965299</v>
      </c>
      <c r="U147" s="32">
        <v>1294121.7391304343</v>
      </c>
      <c r="V147" s="32">
        <f t="shared" si="7"/>
        <v>3676409.2210269645</v>
      </c>
      <c r="W147" s="39">
        <v>3676400</v>
      </c>
      <c r="X147" s="34"/>
      <c r="Y147" s="34"/>
      <c r="Z147" s="34">
        <v>3676400</v>
      </c>
      <c r="AA147" s="34"/>
      <c r="AB147" s="34"/>
      <c r="AC147" s="34">
        <v>3676400</v>
      </c>
      <c r="AD147" s="34"/>
      <c r="AE147" s="35">
        <v>3676400</v>
      </c>
      <c r="AF147" s="35"/>
      <c r="AG147" s="35"/>
      <c r="AH147" s="35"/>
      <c r="AI147" s="35"/>
      <c r="AJ147" s="35"/>
      <c r="AK147" s="35">
        <f>VLOOKUP(B147,'[3]175'!C$8:D$766,2,0)</f>
        <v>3676400</v>
      </c>
      <c r="AL147" s="35">
        <f>VLOOKUP(B147,'[3]gấy tê huế 2'!C$8:V$727,20,0)</f>
        <v>3676400</v>
      </c>
      <c r="AM147" s="40" t="s">
        <v>71</v>
      </c>
      <c r="AN147" s="7">
        <f t="shared" si="8"/>
        <v>3</v>
      </c>
      <c r="AO147" s="2" t="s">
        <v>71</v>
      </c>
      <c r="AP147" s="2" t="s">
        <v>71</v>
      </c>
      <c r="AQ147" s="3"/>
    </row>
    <row r="148" spans="1:43" s="7" customFormat="1" ht="30" x14ac:dyDescent="0.25">
      <c r="A148" s="22" t="s">
        <v>994</v>
      </c>
      <c r="B148" s="22" t="s">
        <v>995</v>
      </c>
      <c r="C148" s="23" t="s">
        <v>996</v>
      </c>
      <c r="D148" s="23" t="s">
        <v>997</v>
      </c>
      <c r="E148" s="23" t="s">
        <v>41</v>
      </c>
      <c r="F148" s="38" t="s">
        <v>971</v>
      </c>
      <c r="G148" s="22" t="s">
        <v>998</v>
      </c>
      <c r="H148" s="25" t="s">
        <v>999</v>
      </c>
      <c r="I148" s="23" t="s">
        <v>999</v>
      </c>
      <c r="J148" s="15" t="s">
        <v>999</v>
      </c>
      <c r="K148" s="22" t="s">
        <v>999</v>
      </c>
      <c r="L148" s="22" t="s">
        <v>45</v>
      </c>
      <c r="M148" s="22" t="s">
        <v>161</v>
      </c>
      <c r="N148" s="26">
        <v>443</v>
      </c>
      <c r="O148" s="27">
        <v>443</v>
      </c>
      <c r="P148" s="28" t="s">
        <v>974</v>
      </c>
      <c r="Q148" s="29">
        <v>2382287.4818965299</v>
      </c>
      <c r="R148" s="29">
        <v>995478.26086956495</v>
      </c>
      <c r="S148" s="30">
        <v>3378000</v>
      </c>
      <c r="T148" s="31">
        <f t="shared" si="6"/>
        <v>2382287.4818965299</v>
      </c>
      <c r="U148" s="32">
        <v>1294121.7391304343</v>
      </c>
      <c r="V148" s="32">
        <f t="shared" si="7"/>
        <v>3676409.2210269645</v>
      </c>
      <c r="W148" s="39">
        <v>3676400</v>
      </c>
      <c r="X148" s="34"/>
      <c r="Y148" s="34"/>
      <c r="Z148" s="34">
        <v>3676400</v>
      </c>
      <c r="AA148" s="34"/>
      <c r="AB148" s="34"/>
      <c r="AC148" s="34">
        <v>3676400</v>
      </c>
      <c r="AD148" s="34"/>
      <c r="AE148" s="35">
        <v>3676400</v>
      </c>
      <c r="AF148" s="35"/>
      <c r="AG148" s="35"/>
      <c r="AH148" s="35"/>
      <c r="AI148" s="35"/>
      <c r="AJ148" s="35"/>
      <c r="AK148" s="35">
        <f>VLOOKUP(B148,'[3]175'!C$8:D$766,2,0)</f>
        <v>3676400</v>
      </c>
      <c r="AL148" s="35">
        <f>VLOOKUP(B148,'[3]gấy tê huế 2'!C$8:V$727,20,0)</f>
        <v>3676400</v>
      </c>
      <c r="AM148" s="40" t="s">
        <v>71</v>
      </c>
      <c r="AN148" s="7">
        <f t="shared" si="8"/>
        <v>3</v>
      </c>
      <c r="AO148" s="2" t="s">
        <v>71</v>
      </c>
      <c r="AP148" s="2" t="s">
        <v>71</v>
      </c>
      <c r="AQ148" s="3"/>
    </row>
    <row r="149" spans="1:43" s="7" customFormat="1" ht="33.6" customHeight="1" x14ac:dyDescent="0.25">
      <c r="A149" s="22" t="s">
        <v>1000</v>
      </c>
      <c r="B149" s="22" t="s">
        <v>1001</v>
      </c>
      <c r="C149" s="23" t="s">
        <v>1002</v>
      </c>
      <c r="D149" s="23" t="s">
        <v>1003</v>
      </c>
      <c r="E149" s="23" t="s">
        <v>41</v>
      </c>
      <c r="F149" s="24" t="s">
        <v>455</v>
      </c>
      <c r="G149" s="22" t="s">
        <v>1004</v>
      </c>
      <c r="H149" s="25" t="s">
        <v>1005</v>
      </c>
      <c r="I149" s="23" t="s">
        <v>1005</v>
      </c>
      <c r="J149" s="15" t="s">
        <v>1005</v>
      </c>
      <c r="K149" s="22" t="s">
        <v>1005</v>
      </c>
      <c r="L149" s="22" t="s">
        <v>55</v>
      </c>
      <c r="M149" s="22" t="s">
        <v>161</v>
      </c>
      <c r="N149" s="26">
        <v>446</v>
      </c>
      <c r="O149" s="27">
        <v>446</v>
      </c>
      <c r="P149" s="28" t="s">
        <v>458</v>
      </c>
      <c r="Q149" s="29">
        <v>2422075.3801956601</v>
      </c>
      <c r="R149" s="29">
        <v>986086.95652173902</v>
      </c>
      <c r="S149" s="30">
        <v>3408000</v>
      </c>
      <c r="T149" s="31">
        <f t="shared" si="6"/>
        <v>2422075.3801956601</v>
      </c>
      <c r="U149" s="32">
        <v>1281913.0434782607</v>
      </c>
      <c r="V149" s="32">
        <f t="shared" si="7"/>
        <v>3703988.4236739208</v>
      </c>
      <c r="W149" s="33">
        <v>3703900</v>
      </c>
      <c r="X149" s="34"/>
      <c r="Y149" s="34"/>
      <c r="Z149" s="34">
        <v>3703900</v>
      </c>
      <c r="AA149" s="34"/>
      <c r="AB149" s="34"/>
      <c r="AC149" s="34">
        <v>3703900</v>
      </c>
      <c r="AD149" s="34"/>
      <c r="AE149" s="35"/>
      <c r="AF149" s="35"/>
      <c r="AG149" s="35"/>
      <c r="AH149" s="35"/>
      <c r="AI149" s="35"/>
      <c r="AJ149" s="35"/>
      <c r="AK149" s="35">
        <f>VLOOKUP(B149,'[3]175'!C$8:D$766,2,0)</f>
        <v>3703900</v>
      </c>
      <c r="AL149" s="35"/>
      <c r="AM149" s="40" t="s">
        <v>71</v>
      </c>
      <c r="AN149" s="7">
        <f t="shared" si="8"/>
        <v>2</v>
      </c>
      <c r="AO149" s="35" t="e">
        <v>#N/A</v>
      </c>
      <c r="AP149" s="2" t="s">
        <v>71</v>
      </c>
      <c r="AQ149" s="3"/>
    </row>
    <row r="150" spans="1:43" s="7" customFormat="1" ht="33.6" customHeight="1" x14ac:dyDescent="0.25">
      <c r="A150" s="22" t="s">
        <v>1006</v>
      </c>
      <c r="B150" s="22" t="s">
        <v>1007</v>
      </c>
      <c r="C150" s="23" t="s">
        <v>1008</v>
      </c>
      <c r="D150" s="23" t="s">
        <v>1009</v>
      </c>
      <c r="E150" s="23" t="s">
        <v>41</v>
      </c>
      <c r="F150" s="38" t="s">
        <v>137</v>
      </c>
      <c r="G150" s="22" t="s">
        <v>1010</v>
      </c>
      <c r="H150" s="25" t="s">
        <v>1011</v>
      </c>
      <c r="I150" s="23" t="s">
        <v>1011</v>
      </c>
      <c r="J150" s="15" t="s">
        <v>1011</v>
      </c>
      <c r="K150" s="22" t="s">
        <v>1011</v>
      </c>
      <c r="L150" s="22" t="s">
        <v>55</v>
      </c>
      <c r="M150" s="22" t="s">
        <v>69</v>
      </c>
      <c r="N150" s="26">
        <v>715</v>
      </c>
      <c r="O150" s="27">
        <v>715</v>
      </c>
      <c r="P150" s="28" t="s">
        <v>139</v>
      </c>
      <c r="Q150" s="29">
        <v>1794735.9440723299</v>
      </c>
      <c r="R150" s="29">
        <v>1313217.39130435</v>
      </c>
      <c r="S150" s="30">
        <v>3492000</v>
      </c>
      <c r="T150" s="31">
        <f t="shared" si="6"/>
        <v>1794735.9440723299</v>
      </c>
      <c r="U150" s="32">
        <v>1707182.6086956549</v>
      </c>
      <c r="V150" s="32">
        <f t="shared" si="7"/>
        <v>3501918.5527679846</v>
      </c>
      <c r="W150" s="39">
        <v>3501900</v>
      </c>
      <c r="X150" s="34"/>
      <c r="Y150" s="34"/>
      <c r="Z150" s="34"/>
      <c r="AA150" s="34"/>
      <c r="AB150" s="34"/>
      <c r="AC150" s="34">
        <v>3501900</v>
      </c>
      <c r="AD150" s="34"/>
      <c r="AE150" s="35"/>
      <c r="AF150" s="35"/>
      <c r="AG150" s="35"/>
      <c r="AH150" s="35"/>
      <c r="AI150" s="35"/>
      <c r="AJ150" s="35"/>
      <c r="AK150" s="35">
        <f>VLOOKUP(B150,'[3]175'!C$8:D$766,2,0)</f>
        <v>3501900</v>
      </c>
      <c r="AL150" s="35">
        <f>VLOOKUP(B150,'[3]gấy tê huế 2'!C$8:V$727,20,0)</f>
        <v>3501900</v>
      </c>
      <c r="AM150" s="40" t="s">
        <v>71</v>
      </c>
      <c r="AN150" s="7">
        <f t="shared" si="8"/>
        <v>1</v>
      </c>
      <c r="AO150" s="2" t="s">
        <v>71</v>
      </c>
      <c r="AP150" s="2" t="s">
        <v>71</v>
      </c>
      <c r="AQ150" s="3"/>
    </row>
    <row r="151" spans="1:43" s="7" customFormat="1" ht="33.6" customHeight="1" x14ac:dyDescent="0.25">
      <c r="A151" s="22" t="s">
        <v>1012</v>
      </c>
      <c r="B151" s="22" t="s">
        <v>1013</v>
      </c>
      <c r="C151" s="23" t="s">
        <v>1014</v>
      </c>
      <c r="D151" s="23" t="s">
        <v>1015</v>
      </c>
      <c r="E151" s="23" t="s">
        <v>41</v>
      </c>
      <c r="F151" s="38" t="s">
        <v>137</v>
      </c>
      <c r="G151" s="22" t="s">
        <v>1016</v>
      </c>
      <c r="H151" s="25" t="s">
        <v>1017</v>
      </c>
      <c r="I151" s="23" t="s">
        <v>1017</v>
      </c>
      <c r="J151" s="15" t="s">
        <v>1017</v>
      </c>
      <c r="K151" s="22" t="s">
        <v>1017</v>
      </c>
      <c r="L151" s="22" t="s">
        <v>55</v>
      </c>
      <c r="M151" s="22" t="s">
        <v>69</v>
      </c>
      <c r="N151" s="26">
        <v>715</v>
      </c>
      <c r="O151" s="27">
        <v>715</v>
      </c>
      <c r="P151" s="28" t="s">
        <v>139</v>
      </c>
      <c r="Q151" s="29">
        <v>1794735.9440723299</v>
      </c>
      <c r="R151" s="29">
        <v>1313217.39130435</v>
      </c>
      <c r="S151" s="30">
        <v>3492000</v>
      </c>
      <c r="T151" s="31">
        <f t="shared" si="6"/>
        <v>1794735.9440723299</v>
      </c>
      <c r="U151" s="32">
        <v>1707182.6086956549</v>
      </c>
      <c r="V151" s="32">
        <f t="shared" si="7"/>
        <v>3501918.5527679846</v>
      </c>
      <c r="W151" s="39">
        <v>3501900</v>
      </c>
      <c r="X151" s="34"/>
      <c r="Y151" s="34"/>
      <c r="Z151" s="34"/>
      <c r="AA151" s="34"/>
      <c r="AB151" s="34"/>
      <c r="AC151" s="34">
        <v>3501900</v>
      </c>
      <c r="AD151" s="34"/>
      <c r="AE151" s="35"/>
      <c r="AF151" s="35"/>
      <c r="AG151" s="35"/>
      <c r="AH151" s="35"/>
      <c r="AI151" s="35"/>
      <c r="AJ151" s="35"/>
      <c r="AK151" s="35">
        <f>VLOOKUP(B151,'[3]175'!C$8:D$766,2,0)</f>
        <v>3501900</v>
      </c>
      <c r="AL151" s="35">
        <f>VLOOKUP(B151,'[3]gấy tê huế 2'!C$8:V$727,20,0)</f>
        <v>3501900</v>
      </c>
      <c r="AM151" s="40" t="s">
        <v>71</v>
      </c>
      <c r="AN151" s="7">
        <f t="shared" si="8"/>
        <v>1</v>
      </c>
      <c r="AO151" s="2" t="s">
        <v>71</v>
      </c>
      <c r="AP151" s="2" t="s">
        <v>71</v>
      </c>
      <c r="AQ151" s="3"/>
    </row>
    <row r="152" spans="1:43" s="7" customFormat="1" ht="67.150000000000006" customHeight="1" x14ac:dyDescent="0.25">
      <c r="A152" s="22" t="s">
        <v>1018</v>
      </c>
      <c r="B152" s="22" t="s">
        <v>1019</v>
      </c>
      <c r="C152" s="23" t="s">
        <v>1020</v>
      </c>
      <c r="D152" s="23" t="s">
        <v>1021</v>
      </c>
      <c r="E152" s="23" t="s">
        <v>41</v>
      </c>
      <c r="F152" s="24" t="s">
        <v>252</v>
      </c>
      <c r="G152" s="22" t="s">
        <v>1022</v>
      </c>
      <c r="H152" s="25" t="s">
        <v>1023</v>
      </c>
      <c r="I152" s="23" t="s">
        <v>1023</v>
      </c>
      <c r="J152" s="15" t="s">
        <v>1023</v>
      </c>
      <c r="K152" s="22" t="s">
        <v>1023</v>
      </c>
      <c r="L152" s="22" t="s">
        <v>55</v>
      </c>
      <c r="M152" s="22" t="s">
        <v>69</v>
      </c>
      <c r="N152" s="26">
        <v>501</v>
      </c>
      <c r="O152" s="27">
        <v>501</v>
      </c>
      <c r="P152" s="28" t="s">
        <v>255</v>
      </c>
      <c r="Q152" s="29">
        <v>1810179.9820600699</v>
      </c>
      <c r="R152" s="29">
        <v>358434.78260869603</v>
      </c>
      <c r="S152" s="30">
        <v>2169000</v>
      </c>
      <c r="T152" s="31">
        <f t="shared" si="6"/>
        <v>1810179.9820600699</v>
      </c>
      <c r="U152" s="32">
        <v>465965.21739130485</v>
      </c>
      <c r="V152" s="32">
        <f t="shared" si="7"/>
        <v>2276145.1994513748</v>
      </c>
      <c r="W152" s="33">
        <v>2276100</v>
      </c>
      <c r="X152" s="34"/>
      <c r="Y152" s="34"/>
      <c r="Z152" s="34"/>
      <c r="AA152" s="34"/>
      <c r="AB152" s="34"/>
      <c r="AC152" s="34">
        <v>2276100</v>
      </c>
      <c r="AD152" s="34"/>
      <c r="AE152" s="35"/>
      <c r="AF152" s="35"/>
      <c r="AG152" s="35"/>
      <c r="AH152" s="35"/>
      <c r="AI152" s="35"/>
      <c r="AJ152" s="35"/>
      <c r="AK152" s="35">
        <f>VLOOKUP(B152,'[3]175'!C$8:D$766,2,0)</f>
        <v>2276100</v>
      </c>
      <c r="AL152" s="35"/>
      <c r="AM152" s="40" t="s">
        <v>256</v>
      </c>
      <c r="AN152" s="7">
        <f t="shared" si="8"/>
        <v>1</v>
      </c>
      <c r="AO152" s="35" t="e">
        <v>#N/A</v>
      </c>
      <c r="AP152" s="2" t="s">
        <v>256</v>
      </c>
      <c r="AQ152" s="3"/>
    </row>
    <row r="153" spans="1:43" s="7" customFormat="1" ht="33.6" customHeight="1" x14ac:dyDescent="0.25">
      <c r="A153" s="22" t="s">
        <v>1024</v>
      </c>
      <c r="B153" s="22" t="s">
        <v>1025</v>
      </c>
      <c r="C153" s="23" t="s">
        <v>1026</v>
      </c>
      <c r="D153" s="23" t="s">
        <v>1027</v>
      </c>
      <c r="E153" s="23" t="s">
        <v>41</v>
      </c>
      <c r="F153" s="24" t="s">
        <v>137</v>
      </c>
      <c r="G153" s="22" t="s">
        <v>1028</v>
      </c>
      <c r="H153" s="25" t="s">
        <v>1029</v>
      </c>
      <c r="I153" s="23" t="s">
        <v>1029</v>
      </c>
      <c r="J153" s="15" t="s">
        <v>1029</v>
      </c>
      <c r="K153" s="22" t="s">
        <v>1029</v>
      </c>
      <c r="L153" s="22" t="s">
        <v>55</v>
      </c>
      <c r="M153" s="22" t="s">
        <v>161</v>
      </c>
      <c r="N153" s="26">
        <v>715</v>
      </c>
      <c r="O153" s="27">
        <v>715</v>
      </c>
      <c r="P153" s="28" t="s">
        <v>139</v>
      </c>
      <c r="Q153" s="29">
        <v>1794735.9440723299</v>
      </c>
      <c r="R153" s="29">
        <v>1313217.39130435</v>
      </c>
      <c r="S153" s="30">
        <v>3492000</v>
      </c>
      <c r="T153" s="31">
        <f t="shared" si="6"/>
        <v>1794735.9440723299</v>
      </c>
      <c r="U153" s="32">
        <v>1707182.6086956549</v>
      </c>
      <c r="V153" s="32">
        <f t="shared" si="7"/>
        <v>3501918.5527679846</v>
      </c>
      <c r="W153" s="33">
        <v>3501900</v>
      </c>
      <c r="X153" s="34"/>
      <c r="Y153" s="34"/>
      <c r="Z153" s="34"/>
      <c r="AA153" s="34"/>
      <c r="AB153" s="34"/>
      <c r="AC153" s="34">
        <v>3501900</v>
      </c>
      <c r="AD153" s="34"/>
      <c r="AE153" s="35"/>
      <c r="AF153" s="35"/>
      <c r="AG153" s="35"/>
      <c r="AH153" s="35"/>
      <c r="AI153" s="35"/>
      <c r="AJ153" s="35"/>
      <c r="AK153" s="35">
        <f>VLOOKUP(B153,'[3]175'!C$8:D$766,2,0)</f>
        <v>3501900</v>
      </c>
      <c r="AL153" s="35"/>
      <c r="AM153" s="40" t="s">
        <v>71</v>
      </c>
      <c r="AN153" s="7">
        <f t="shared" si="8"/>
        <v>1</v>
      </c>
      <c r="AO153" s="35" t="e">
        <v>#N/A</v>
      </c>
      <c r="AP153" s="2" t="s">
        <v>71</v>
      </c>
      <c r="AQ153" s="3"/>
    </row>
    <row r="154" spans="1:43" s="7" customFormat="1" ht="50.45" customHeight="1" x14ac:dyDescent="0.25">
      <c r="A154" s="22" t="s">
        <v>1030</v>
      </c>
      <c r="B154" s="22" t="s">
        <v>1031</v>
      </c>
      <c r="C154" s="23" t="s">
        <v>1032</v>
      </c>
      <c r="D154" s="23" t="s">
        <v>1033</v>
      </c>
      <c r="E154" s="23" t="s">
        <v>41</v>
      </c>
      <c r="F154" s="38" t="s">
        <v>1034</v>
      </c>
      <c r="G154" s="22" t="s">
        <v>1035</v>
      </c>
      <c r="H154" s="25" t="s">
        <v>1036</v>
      </c>
      <c r="I154" s="23" t="s">
        <v>1036</v>
      </c>
      <c r="J154" s="15" t="s">
        <v>1036</v>
      </c>
      <c r="K154" s="22" t="s">
        <v>1036</v>
      </c>
      <c r="L154" s="22" t="s">
        <v>45</v>
      </c>
      <c r="M154" s="22" t="s">
        <v>69</v>
      </c>
      <c r="N154" s="26">
        <v>444</v>
      </c>
      <c r="O154" s="27">
        <v>444</v>
      </c>
      <c r="P154" s="28" t="s">
        <v>1037</v>
      </c>
      <c r="Q154" s="29">
        <v>1569319.26202336</v>
      </c>
      <c r="R154" s="29">
        <v>358434.78260869603</v>
      </c>
      <c r="S154" s="30">
        <v>1928000</v>
      </c>
      <c r="T154" s="31">
        <f t="shared" si="6"/>
        <v>1569319.26202336</v>
      </c>
      <c r="U154" s="32">
        <v>465965.21739130485</v>
      </c>
      <c r="V154" s="32">
        <f t="shared" si="7"/>
        <v>2035284.4794146649</v>
      </c>
      <c r="W154" s="39">
        <v>2035200</v>
      </c>
      <c r="X154" s="34"/>
      <c r="Y154" s="34"/>
      <c r="Z154" s="34">
        <v>2035200</v>
      </c>
      <c r="AA154" s="34"/>
      <c r="AB154" s="34"/>
      <c r="AC154" s="34">
        <v>2035200</v>
      </c>
      <c r="AD154" s="34"/>
      <c r="AE154" s="35"/>
      <c r="AF154" s="35"/>
      <c r="AG154" s="35"/>
      <c r="AH154" s="35"/>
      <c r="AI154" s="35"/>
      <c r="AJ154" s="35"/>
      <c r="AK154" s="35">
        <f>VLOOKUP(B154,'[3]175'!C$8:D$766,2,0)</f>
        <v>2035200</v>
      </c>
      <c r="AL154" s="35">
        <f>VLOOKUP(B154,'[3]gấy tê huế 2'!C$8:V$727,20,0)</f>
        <v>2035200</v>
      </c>
      <c r="AM154" s="40" t="s">
        <v>71</v>
      </c>
      <c r="AN154" s="7">
        <f t="shared" si="8"/>
        <v>2</v>
      </c>
      <c r="AO154" s="2" t="s">
        <v>71</v>
      </c>
      <c r="AP154" s="2" t="s">
        <v>71</v>
      </c>
      <c r="AQ154" s="3"/>
    </row>
    <row r="155" spans="1:43" s="7" customFormat="1" ht="30" x14ac:dyDescent="0.25">
      <c r="A155" s="22" t="s">
        <v>1038</v>
      </c>
      <c r="B155" s="22" t="s">
        <v>1039</v>
      </c>
      <c r="C155" s="23" t="s">
        <v>1040</v>
      </c>
      <c r="D155" s="23" t="s">
        <v>1041</v>
      </c>
      <c r="E155" s="23" t="s">
        <v>41</v>
      </c>
      <c r="F155" s="38" t="s">
        <v>1034</v>
      </c>
      <c r="G155" s="22" t="s">
        <v>1042</v>
      </c>
      <c r="H155" s="25" t="s">
        <v>1043</v>
      </c>
      <c r="I155" s="23" t="s">
        <v>1043</v>
      </c>
      <c r="J155" s="15" t="s">
        <v>1043</v>
      </c>
      <c r="K155" s="22" t="s">
        <v>1043</v>
      </c>
      <c r="L155" s="22" t="s">
        <v>45</v>
      </c>
      <c r="M155" s="22" t="s">
        <v>69</v>
      </c>
      <c r="N155" s="26">
        <v>444</v>
      </c>
      <c r="O155" s="27">
        <v>444</v>
      </c>
      <c r="P155" s="28" t="s">
        <v>1037</v>
      </c>
      <c r="Q155" s="29">
        <v>1569319.26202336</v>
      </c>
      <c r="R155" s="29">
        <v>358434.78260869603</v>
      </c>
      <c r="S155" s="30">
        <v>1928000</v>
      </c>
      <c r="T155" s="31">
        <f t="shared" si="6"/>
        <v>1569319.26202336</v>
      </c>
      <c r="U155" s="32">
        <v>465965.21739130485</v>
      </c>
      <c r="V155" s="32">
        <f t="shared" si="7"/>
        <v>2035284.4794146649</v>
      </c>
      <c r="W155" s="39">
        <v>2035200</v>
      </c>
      <c r="X155" s="34"/>
      <c r="Y155" s="34">
        <v>2035200</v>
      </c>
      <c r="Z155" s="34">
        <v>2035200</v>
      </c>
      <c r="AA155" s="34"/>
      <c r="AB155" s="34"/>
      <c r="AC155" s="34">
        <v>2035200</v>
      </c>
      <c r="AD155" s="34"/>
      <c r="AE155" s="35">
        <v>2035200</v>
      </c>
      <c r="AF155" s="35"/>
      <c r="AG155" s="35"/>
      <c r="AH155" s="35"/>
      <c r="AI155" s="35"/>
      <c r="AJ155" s="35"/>
      <c r="AK155" s="35">
        <f>VLOOKUP(B155,'[3]175'!C$8:D$766,2,0)</f>
        <v>2035200</v>
      </c>
      <c r="AL155" s="35">
        <f>VLOOKUP(B155,'[3]gấy tê huế 2'!C$8:V$727,20,0)</f>
        <v>2035200</v>
      </c>
      <c r="AM155" s="40" t="s">
        <v>71</v>
      </c>
      <c r="AN155" s="7">
        <f t="shared" si="8"/>
        <v>4</v>
      </c>
      <c r="AO155" s="2" t="s">
        <v>71</v>
      </c>
      <c r="AP155" s="2" t="s">
        <v>71</v>
      </c>
      <c r="AQ155" s="3"/>
    </row>
    <row r="156" spans="1:43" s="7" customFormat="1" ht="30" x14ac:dyDescent="0.25">
      <c r="A156" s="22" t="s">
        <v>1044</v>
      </c>
      <c r="B156" s="22" t="s">
        <v>1045</v>
      </c>
      <c r="C156" s="23" t="s">
        <v>1046</v>
      </c>
      <c r="D156" s="23" t="s">
        <v>1047</v>
      </c>
      <c r="E156" s="23" t="s">
        <v>41</v>
      </c>
      <c r="F156" s="38" t="s">
        <v>691</v>
      </c>
      <c r="G156" s="22" t="s">
        <v>1048</v>
      </c>
      <c r="H156" s="25" t="s">
        <v>1049</v>
      </c>
      <c r="I156" s="23" t="s">
        <v>1049</v>
      </c>
      <c r="J156" s="15" t="s">
        <v>1049</v>
      </c>
      <c r="K156" s="22" t="s">
        <v>1049</v>
      </c>
      <c r="L156" s="22" t="s">
        <v>45</v>
      </c>
      <c r="M156" s="22" t="s">
        <v>69</v>
      </c>
      <c r="N156" s="26">
        <v>502</v>
      </c>
      <c r="O156" s="27">
        <v>502</v>
      </c>
      <c r="P156" s="28" t="s">
        <v>694</v>
      </c>
      <c r="Q156" s="29">
        <v>2116912.5786897801</v>
      </c>
      <c r="R156" s="29">
        <v>538434.78260869603</v>
      </c>
      <c r="S156" s="30">
        <v>2655000</v>
      </c>
      <c r="T156" s="31">
        <f t="shared" si="6"/>
        <v>2116912.5786897801</v>
      </c>
      <c r="U156" s="32">
        <v>699965.2173913049</v>
      </c>
      <c r="V156" s="32">
        <f t="shared" si="7"/>
        <v>2816877.7960810848</v>
      </c>
      <c r="W156" s="39">
        <v>2816800</v>
      </c>
      <c r="X156" s="34"/>
      <c r="Y156" s="34"/>
      <c r="Z156" s="34">
        <v>2816800</v>
      </c>
      <c r="AA156" s="34"/>
      <c r="AB156" s="34"/>
      <c r="AC156" s="34">
        <v>2816800</v>
      </c>
      <c r="AD156" s="34"/>
      <c r="AE156" s="35">
        <v>2816800</v>
      </c>
      <c r="AF156" s="35"/>
      <c r="AG156" s="35"/>
      <c r="AH156" s="35"/>
      <c r="AI156" s="35"/>
      <c r="AJ156" s="35"/>
      <c r="AK156" s="35">
        <f>VLOOKUP(B156,'[3]175'!C$8:D$766,2,0)</f>
        <v>2816800</v>
      </c>
      <c r="AL156" s="35">
        <f>VLOOKUP(B156,'[3]gấy tê huế 2'!C$8:V$727,20,0)</f>
        <v>2816800</v>
      </c>
      <c r="AM156" s="40" t="s">
        <v>695</v>
      </c>
      <c r="AN156" s="7">
        <f t="shared" si="8"/>
        <v>3</v>
      </c>
      <c r="AO156" s="2" t="s">
        <v>695</v>
      </c>
      <c r="AP156" s="2" t="s">
        <v>695</v>
      </c>
      <c r="AQ156" s="3"/>
    </row>
    <row r="157" spans="1:43" s="7" customFormat="1" ht="30" x14ac:dyDescent="0.25">
      <c r="A157" s="22" t="s">
        <v>1050</v>
      </c>
      <c r="B157" s="22" t="s">
        <v>1051</v>
      </c>
      <c r="C157" s="23" t="s">
        <v>1052</v>
      </c>
      <c r="D157" s="23" t="s">
        <v>1053</v>
      </c>
      <c r="E157" s="23" t="s">
        <v>41</v>
      </c>
      <c r="F157" s="38" t="s">
        <v>691</v>
      </c>
      <c r="G157" s="22" t="s">
        <v>1054</v>
      </c>
      <c r="H157" s="25" t="s">
        <v>1055</v>
      </c>
      <c r="I157" s="23" t="s">
        <v>1055</v>
      </c>
      <c r="J157" s="15" t="s">
        <v>1055</v>
      </c>
      <c r="K157" s="22" t="s">
        <v>1055</v>
      </c>
      <c r="L157" s="22" t="s">
        <v>45</v>
      </c>
      <c r="M157" s="22" t="s">
        <v>69</v>
      </c>
      <c r="N157" s="26">
        <v>502</v>
      </c>
      <c r="O157" s="27">
        <v>502</v>
      </c>
      <c r="P157" s="28" t="s">
        <v>694</v>
      </c>
      <c r="Q157" s="29">
        <v>2116912.5786897801</v>
      </c>
      <c r="R157" s="29">
        <v>538434.78260869603</v>
      </c>
      <c r="S157" s="30">
        <v>2655000</v>
      </c>
      <c r="T157" s="31">
        <f t="shared" si="6"/>
        <v>2116912.5786897801</v>
      </c>
      <c r="U157" s="32">
        <v>699965.2173913049</v>
      </c>
      <c r="V157" s="32">
        <f t="shared" si="7"/>
        <v>2816877.7960810848</v>
      </c>
      <c r="W157" s="39">
        <v>2816800</v>
      </c>
      <c r="X157" s="34"/>
      <c r="Y157" s="34"/>
      <c r="Z157" s="34">
        <v>2816800</v>
      </c>
      <c r="AA157" s="34"/>
      <c r="AB157" s="34"/>
      <c r="AC157" s="34">
        <v>2816800</v>
      </c>
      <c r="AD157" s="34"/>
      <c r="AE157" s="35">
        <v>2816800</v>
      </c>
      <c r="AF157" s="35">
        <v>2816800</v>
      </c>
      <c r="AG157" s="35"/>
      <c r="AH157" s="35"/>
      <c r="AI157" s="35"/>
      <c r="AJ157" s="35"/>
      <c r="AK157" s="35">
        <f>VLOOKUP(B157,'[3]175'!C$8:D$766,2,0)</f>
        <v>2816800</v>
      </c>
      <c r="AL157" s="35">
        <f>VLOOKUP(B157,'[3]gấy tê huế 2'!C$8:V$727,20,0)</f>
        <v>2816800</v>
      </c>
      <c r="AM157" s="40" t="s">
        <v>695</v>
      </c>
      <c r="AN157" s="7">
        <f t="shared" si="8"/>
        <v>4</v>
      </c>
      <c r="AO157" s="2" t="s">
        <v>695</v>
      </c>
      <c r="AP157" s="2" t="s">
        <v>695</v>
      </c>
      <c r="AQ157" s="3"/>
    </row>
    <row r="158" spans="1:43" s="7" customFormat="1" ht="33.6" customHeight="1" x14ac:dyDescent="0.25">
      <c r="A158" s="22" t="s">
        <v>1056</v>
      </c>
      <c r="B158" s="22" t="s">
        <v>1057</v>
      </c>
      <c r="C158" s="23" t="s">
        <v>1058</v>
      </c>
      <c r="D158" s="23" t="s">
        <v>1059</v>
      </c>
      <c r="E158" s="23" t="s">
        <v>41</v>
      </c>
      <c r="F158" s="38" t="s">
        <v>144</v>
      </c>
      <c r="G158" s="22" t="s">
        <v>1060</v>
      </c>
      <c r="H158" s="25" t="s">
        <v>1061</v>
      </c>
      <c r="I158" s="23" t="s">
        <v>1061</v>
      </c>
      <c r="J158" s="15" t="s">
        <v>1061</v>
      </c>
      <c r="K158" s="22" t="s">
        <v>1061</v>
      </c>
      <c r="L158" s="22" t="s">
        <v>45</v>
      </c>
      <c r="M158" s="22" t="s">
        <v>193</v>
      </c>
      <c r="N158" s="26">
        <v>672</v>
      </c>
      <c r="O158" s="27">
        <v>672</v>
      </c>
      <c r="P158" s="28" t="s">
        <v>146</v>
      </c>
      <c r="Q158" s="29">
        <v>1461505.8544165399</v>
      </c>
      <c r="R158" s="29">
        <v>577565.21739130397</v>
      </c>
      <c r="S158" s="30">
        <v>2039000</v>
      </c>
      <c r="T158" s="31">
        <f t="shared" si="6"/>
        <v>1461505.8544165399</v>
      </c>
      <c r="U158" s="32">
        <v>750834.7826086951</v>
      </c>
      <c r="V158" s="32">
        <f t="shared" si="7"/>
        <v>2212340.6370252352</v>
      </c>
      <c r="W158" s="39">
        <v>2212300</v>
      </c>
      <c r="X158" s="34"/>
      <c r="Y158" s="34"/>
      <c r="Z158" s="34">
        <v>2212300</v>
      </c>
      <c r="AA158" s="34"/>
      <c r="AB158" s="34"/>
      <c r="AC158" s="34">
        <v>2212300</v>
      </c>
      <c r="AD158" s="34"/>
      <c r="AE158" s="35"/>
      <c r="AF158" s="35"/>
      <c r="AG158" s="35"/>
      <c r="AH158" s="35"/>
      <c r="AI158" s="35"/>
      <c r="AJ158" s="35"/>
      <c r="AK158" s="35">
        <f>VLOOKUP(B158,'[3]175'!C$8:D$766,2,0)</f>
        <v>2212300</v>
      </c>
      <c r="AL158" s="35">
        <f>VLOOKUP(B158,'[3]gấy tê huế 2'!C$8:V$727,20,0)</f>
        <v>2212300</v>
      </c>
      <c r="AM158" s="40" t="s">
        <v>71</v>
      </c>
      <c r="AN158" s="7">
        <f t="shared" si="8"/>
        <v>2</v>
      </c>
      <c r="AO158" s="2" t="s">
        <v>71</v>
      </c>
      <c r="AP158" s="2" t="s">
        <v>71</v>
      </c>
      <c r="AQ158" s="3"/>
    </row>
    <row r="159" spans="1:43" s="7" customFormat="1" ht="67.150000000000006" customHeight="1" x14ac:dyDescent="0.25">
      <c r="A159" s="22" t="s">
        <v>1062</v>
      </c>
      <c r="B159" s="22" t="s">
        <v>1063</v>
      </c>
      <c r="C159" s="23" t="s">
        <v>1064</v>
      </c>
      <c r="D159" s="23" t="s">
        <v>1065</v>
      </c>
      <c r="E159" s="23" t="s">
        <v>41</v>
      </c>
      <c r="F159" s="38" t="s">
        <v>252</v>
      </c>
      <c r="G159" s="22" t="s">
        <v>1066</v>
      </c>
      <c r="H159" s="25" t="s">
        <v>1067</v>
      </c>
      <c r="I159" s="23" t="s">
        <v>1067</v>
      </c>
      <c r="J159" s="15" t="s">
        <v>1067</v>
      </c>
      <c r="K159" s="22" t="s">
        <v>1067</v>
      </c>
      <c r="L159" s="22" t="s">
        <v>45</v>
      </c>
      <c r="M159" s="22" t="s">
        <v>69</v>
      </c>
      <c r="N159" s="26">
        <v>501</v>
      </c>
      <c r="O159" s="27">
        <v>501</v>
      </c>
      <c r="P159" s="28" t="s">
        <v>255</v>
      </c>
      <c r="Q159" s="29">
        <v>1810179.9820600699</v>
      </c>
      <c r="R159" s="29">
        <v>358434.78260869603</v>
      </c>
      <c r="S159" s="30">
        <v>2169000</v>
      </c>
      <c r="T159" s="31">
        <f t="shared" si="6"/>
        <v>1810179.9820600699</v>
      </c>
      <c r="U159" s="32">
        <v>465965.21739130485</v>
      </c>
      <c r="V159" s="32">
        <f t="shared" si="7"/>
        <v>2276145.1994513748</v>
      </c>
      <c r="W159" s="39">
        <v>2276100</v>
      </c>
      <c r="X159" s="34"/>
      <c r="Y159" s="34"/>
      <c r="Z159" s="34">
        <v>2276100</v>
      </c>
      <c r="AA159" s="34"/>
      <c r="AB159" s="34"/>
      <c r="AC159" s="34">
        <v>2276100</v>
      </c>
      <c r="AD159" s="34"/>
      <c r="AE159" s="35"/>
      <c r="AF159" s="35"/>
      <c r="AG159" s="35"/>
      <c r="AH159" s="35"/>
      <c r="AI159" s="35"/>
      <c r="AJ159" s="35"/>
      <c r="AK159" s="35">
        <f>VLOOKUP(B159,'[3]175'!C$8:D$766,2,0)</f>
        <v>2276100</v>
      </c>
      <c r="AL159" s="35">
        <f>VLOOKUP(B159,'[3]gấy tê huế 2'!C$8:V$727,20,0)</f>
        <v>2276100</v>
      </c>
      <c r="AM159" s="40" t="s">
        <v>256</v>
      </c>
      <c r="AN159" s="7">
        <f t="shared" si="8"/>
        <v>2</v>
      </c>
      <c r="AO159" s="2" t="s">
        <v>256</v>
      </c>
      <c r="AP159" s="2" t="s">
        <v>256</v>
      </c>
      <c r="AQ159" s="3"/>
    </row>
    <row r="160" spans="1:43" s="7" customFormat="1" ht="30" x14ac:dyDescent="0.25">
      <c r="A160" s="22" t="s">
        <v>1068</v>
      </c>
      <c r="B160" s="22" t="s">
        <v>1069</v>
      </c>
      <c r="C160" s="23" t="s">
        <v>1070</v>
      </c>
      <c r="D160" s="23" t="s">
        <v>1071</v>
      </c>
      <c r="E160" s="23" t="s">
        <v>41</v>
      </c>
      <c r="F160" s="38" t="s">
        <v>691</v>
      </c>
      <c r="G160" s="22" t="s">
        <v>1072</v>
      </c>
      <c r="H160" s="25" t="s">
        <v>1073</v>
      </c>
      <c r="I160" s="23" t="s">
        <v>1073</v>
      </c>
      <c r="J160" s="15" t="s">
        <v>1073</v>
      </c>
      <c r="K160" s="22" t="s">
        <v>1074</v>
      </c>
      <c r="L160" s="22" t="s">
        <v>192</v>
      </c>
      <c r="M160" s="22" t="s">
        <v>92</v>
      </c>
      <c r="N160" s="26">
        <v>502</v>
      </c>
      <c r="O160" s="27">
        <v>502</v>
      </c>
      <c r="P160" s="28" t="s">
        <v>694</v>
      </c>
      <c r="Q160" s="29">
        <v>2116912.5786897801</v>
      </c>
      <c r="R160" s="29">
        <v>538434.78260869603</v>
      </c>
      <c r="S160" s="30">
        <v>2655000</v>
      </c>
      <c r="T160" s="31">
        <f t="shared" si="6"/>
        <v>2116912.5786897801</v>
      </c>
      <c r="U160" s="32">
        <v>699965.2173913049</v>
      </c>
      <c r="V160" s="32">
        <f t="shared" si="7"/>
        <v>2816877.7960810848</v>
      </c>
      <c r="W160" s="39">
        <v>2816800</v>
      </c>
      <c r="X160" s="34"/>
      <c r="Y160" s="34"/>
      <c r="Z160" s="34">
        <v>2816800</v>
      </c>
      <c r="AA160" s="34"/>
      <c r="AB160" s="34"/>
      <c r="AC160" s="34">
        <v>2816800</v>
      </c>
      <c r="AD160" s="34"/>
      <c r="AE160" s="35">
        <v>2816800</v>
      </c>
      <c r="AF160" s="35"/>
      <c r="AG160" s="35"/>
      <c r="AH160" s="35"/>
      <c r="AI160" s="35"/>
      <c r="AJ160" s="35"/>
      <c r="AK160" s="35">
        <f>VLOOKUP(B160,'[3]175'!C$8:D$766,2,0)</f>
        <v>2816800</v>
      </c>
      <c r="AL160" s="35">
        <f>VLOOKUP(B160,'[3]gấy tê huế 2'!C$8:V$727,20,0)</f>
        <v>2816800</v>
      </c>
      <c r="AM160" s="40" t="s">
        <v>695</v>
      </c>
      <c r="AN160" s="7">
        <f t="shared" si="8"/>
        <v>3</v>
      </c>
      <c r="AO160" s="2" t="s">
        <v>695</v>
      </c>
      <c r="AP160" s="2" t="s">
        <v>695</v>
      </c>
      <c r="AQ160" s="3"/>
    </row>
    <row r="161" spans="1:43" s="7" customFormat="1" ht="30" x14ac:dyDescent="0.25">
      <c r="A161" s="22" t="s">
        <v>1075</v>
      </c>
      <c r="B161" s="22" t="s">
        <v>1076</v>
      </c>
      <c r="C161" s="23" t="s">
        <v>1077</v>
      </c>
      <c r="D161" s="23" t="s">
        <v>1078</v>
      </c>
      <c r="E161" s="23" t="s">
        <v>41</v>
      </c>
      <c r="F161" s="38" t="s">
        <v>1034</v>
      </c>
      <c r="G161" s="22" t="s">
        <v>1079</v>
      </c>
      <c r="H161" s="25" t="s">
        <v>1080</v>
      </c>
      <c r="I161" s="23" t="s">
        <v>1080</v>
      </c>
      <c r="J161" s="15" t="s">
        <v>1080</v>
      </c>
      <c r="K161" s="22" t="s">
        <v>1080</v>
      </c>
      <c r="L161" s="22" t="s">
        <v>192</v>
      </c>
      <c r="M161" s="22" t="s">
        <v>69</v>
      </c>
      <c r="N161" s="26">
        <v>444</v>
      </c>
      <c r="O161" s="27">
        <v>444</v>
      </c>
      <c r="P161" s="28" t="s">
        <v>1037</v>
      </c>
      <c r="Q161" s="29">
        <v>1569319.26202336</v>
      </c>
      <c r="R161" s="29">
        <v>358434.78260869603</v>
      </c>
      <c r="S161" s="30">
        <v>1928000</v>
      </c>
      <c r="T161" s="31">
        <f t="shared" si="6"/>
        <v>1569319.26202336</v>
      </c>
      <c r="U161" s="32">
        <v>465965.21739130485</v>
      </c>
      <c r="V161" s="32">
        <f t="shared" si="7"/>
        <v>2035284.4794146649</v>
      </c>
      <c r="W161" s="39">
        <v>2035200</v>
      </c>
      <c r="X161" s="34"/>
      <c r="Y161" s="34"/>
      <c r="Z161" s="34">
        <v>2035200</v>
      </c>
      <c r="AA161" s="34"/>
      <c r="AB161" s="34"/>
      <c r="AC161" s="34">
        <v>2035200</v>
      </c>
      <c r="AD161" s="34"/>
      <c r="AE161" s="35">
        <v>2035200</v>
      </c>
      <c r="AF161" s="35">
        <v>2035200</v>
      </c>
      <c r="AG161" s="35"/>
      <c r="AH161" s="35"/>
      <c r="AI161" s="35"/>
      <c r="AJ161" s="35"/>
      <c r="AK161" s="35">
        <f>VLOOKUP(B161,'[3]175'!C$8:D$766,2,0)</f>
        <v>2035200</v>
      </c>
      <c r="AL161" s="35">
        <f>VLOOKUP(B161,'[3]gấy tê huế 2'!C$8:V$727,20,0)</f>
        <v>2035200</v>
      </c>
      <c r="AM161" s="40" t="s">
        <v>71</v>
      </c>
      <c r="AN161" s="7">
        <f t="shared" si="8"/>
        <v>4</v>
      </c>
      <c r="AO161" s="2" t="s">
        <v>71</v>
      </c>
      <c r="AP161" s="2" t="s">
        <v>71</v>
      </c>
      <c r="AQ161" s="3"/>
    </row>
    <row r="162" spans="1:43" s="7" customFormat="1" ht="30" x14ac:dyDescent="0.25">
      <c r="A162" s="22" t="s">
        <v>1081</v>
      </c>
      <c r="B162" s="22" t="s">
        <v>1082</v>
      </c>
      <c r="C162" s="23" t="s">
        <v>1083</v>
      </c>
      <c r="D162" s="23" t="s">
        <v>1084</v>
      </c>
      <c r="E162" s="23" t="s">
        <v>41</v>
      </c>
      <c r="F162" s="38" t="s">
        <v>1034</v>
      </c>
      <c r="G162" s="22" t="s">
        <v>1085</v>
      </c>
      <c r="H162" s="25" t="s">
        <v>1086</v>
      </c>
      <c r="I162" s="23" t="s">
        <v>1086</v>
      </c>
      <c r="J162" s="15" t="s">
        <v>1086</v>
      </c>
      <c r="K162" s="22" t="s">
        <v>1086</v>
      </c>
      <c r="L162" s="22" t="s">
        <v>192</v>
      </c>
      <c r="M162" s="22" t="s">
        <v>69</v>
      </c>
      <c r="N162" s="26">
        <v>444</v>
      </c>
      <c r="O162" s="27">
        <v>444</v>
      </c>
      <c r="P162" s="28" t="s">
        <v>1037</v>
      </c>
      <c r="Q162" s="29">
        <v>1569319.26202336</v>
      </c>
      <c r="R162" s="29">
        <v>358434.78260869603</v>
      </c>
      <c r="S162" s="30">
        <v>1928000</v>
      </c>
      <c r="T162" s="31">
        <f t="shared" si="6"/>
        <v>1569319.26202336</v>
      </c>
      <c r="U162" s="32">
        <v>465965.21739130485</v>
      </c>
      <c r="V162" s="32">
        <f t="shared" si="7"/>
        <v>2035284.4794146649</v>
      </c>
      <c r="W162" s="39">
        <v>2035200</v>
      </c>
      <c r="X162" s="34"/>
      <c r="Y162" s="34"/>
      <c r="Z162" s="34">
        <v>2035200</v>
      </c>
      <c r="AA162" s="34"/>
      <c r="AB162" s="34"/>
      <c r="AC162" s="34">
        <v>2035200</v>
      </c>
      <c r="AD162" s="34"/>
      <c r="AE162" s="35">
        <v>2035200</v>
      </c>
      <c r="AF162" s="35"/>
      <c r="AG162" s="35"/>
      <c r="AH162" s="35"/>
      <c r="AI162" s="35"/>
      <c r="AJ162" s="35"/>
      <c r="AK162" s="35">
        <f>VLOOKUP(B162,'[3]175'!C$8:D$766,2,0)</f>
        <v>2035200</v>
      </c>
      <c r="AL162" s="35">
        <f>VLOOKUP(B162,'[3]gấy tê huế 2'!C$8:V$727,20,0)</f>
        <v>2035200</v>
      </c>
      <c r="AM162" s="40" t="s">
        <v>71</v>
      </c>
      <c r="AN162" s="7">
        <f t="shared" si="8"/>
        <v>3</v>
      </c>
      <c r="AO162" s="2" t="s">
        <v>71</v>
      </c>
      <c r="AP162" s="2" t="s">
        <v>71</v>
      </c>
      <c r="AQ162" s="3"/>
    </row>
    <row r="163" spans="1:43" s="7" customFormat="1" ht="67.150000000000006" customHeight="1" x14ac:dyDescent="0.25">
      <c r="A163" s="22" t="s">
        <v>1087</v>
      </c>
      <c r="B163" s="22" t="s">
        <v>1088</v>
      </c>
      <c r="C163" s="23" t="s">
        <v>1089</v>
      </c>
      <c r="D163" s="23" t="s">
        <v>1090</v>
      </c>
      <c r="E163" s="23" t="s">
        <v>41</v>
      </c>
      <c r="F163" s="38" t="s">
        <v>1091</v>
      </c>
      <c r="G163" s="22" t="s">
        <v>1092</v>
      </c>
      <c r="H163" s="25" t="s">
        <v>1093</v>
      </c>
      <c r="I163" s="23" t="s">
        <v>1093</v>
      </c>
      <c r="J163" s="15" t="s">
        <v>1093</v>
      </c>
      <c r="K163" s="22" t="s">
        <v>1093</v>
      </c>
      <c r="L163" s="22" t="s">
        <v>55</v>
      </c>
      <c r="M163" s="22" t="s">
        <v>161</v>
      </c>
      <c r="N163" s="26">
        <v>563</v>
      </c>
      <c r="O163" s="27">
        <v>563</v>
      </c>
      <c r="P163" s="28" t="s">
        <v>1094</v>
      </c>
      <c r="Q163" s="29">
        <v>3061704.3760934402</v>
      </c>
      <c r="R163" s="29">
        <v>997043.47826086998</v>
      </c>
      <c r="S163" s="30">
        <v>4059000</v>
      </c>
      <c r="T163" s="31">
        <f t="shared" si="6"/>
        <v>3061704.3760934402</v>
      </c>
      <c r="U163" s="32">
        <v>1296156.5217391308</v>
      </c>
      <c r="V163" s="32">
        <f t="shared" si="7"/>
        <v>4357860.8978325706</v>
      </c>
      <c r="W163" s="39">
        <v>4357800</v>
      </c>
      <c r="X163" s="34"/>
      <c r="Y163" s="34"/>
      <c r="Z163" s="34"/>
      <c r="AA163" s="34"/>
      <c r="AB163" s="34"/>
      <c r="AC163" s="34">
        <v>4357800</v>
      </c>
      <c r="AD163" s="34"/>
      <c r="AE163" s="35"/>
      <c r="AF163" s="35"/>
      <c r="AG163" s="35"/>
      <c r="AH163" s="35"/>
      <c r="AI163" s="35"/>
      <c r="AJ163" s="35"/>
      <c r="AK163" s="35">
        <f>VLOOKUP(B163,'[3]175'!C$8:D$766,2,0)</f>
        <v>4357800</v>
      </c>
      <c r="AL163" s="35">
        <f>VLOOKUP(B163,'[3]gấy tê huế 2'!C$8:V$727,20,0)</f>
        <v>4357800</v>
      </c>
      <c r="AM163" s="40" t="s">
        <v>1095</v>
      </c>
      <c r="AN163" s="7">
        <f t="shared" si="8"/>
        <v>1</v>
      </c>
      <c r="AO163" s="2" t="s">
        <v>1095</v>
      </c>
      <c r="AP163" s="2" t="s">
        <v>1095</v>
      </c>
      <c r="AQ163" s="3"/>
    </row>
    <row r="164" spans="1:43" s="7" customFormat="1" ht="67.150000000000006" customHeight="1" x14ac:dyDescent="0.25">
      <c r="A164" s="22" t="s">
        <v>1096</v>
      </c>
      <c r="B164" s="22" t="s">
        <v>1097</v>
      </c>
      <c r="C164" s="23" t="s">
        <v>1098</v>
      </c>
      <c r="D164" s="23" t="s">
        <v>1099</v>
      </c>
      <c r="E164" s="23" t="s">
        <v>41</v>
      </c>
      <c r="F164" s="38" t="s">
        <v>1091</v>
      </c>
      <c r="G164" s="22" t="s">
        <v>1100</v>
      </c>
      <c r="H164" s="25" t="s">
        <v>1101</v>
      </c>
      <c r="I164" s="23" t="s">
        <v>1101</v>
      </c>
      <c r="J164" s="15" t="s">
        <v>1101</v>
      </c>
      <c r="K164" s="22" t="s">
        <v>1101</v>
      </c>
      <c r="L164" s="22" t="s">
        <v>55</v>
      </c>
      <c r="M164" s="22" t="s">
        <v>69</v>
      </c>
      <c r="N164" s="26">
        <v>563</v>
      </c>
      <c r="O164" s="27">
        <v>563</v>
      </c>
      <c r="P164" s="28" t="s">
        <v>1094</v>
      </c>
      <c r="Q164" s="29">
        <v>3061704.3760934402</v>
      </c>
      <c r="R164" s="29">
        <v>997043.47826086998</v>
      </c>
      <c r="S164" s="30">
        <v>4059000</v>
      </c>
      <c r="T164" s="31">
        <f t="shared" si="6"/>
        <v>3061704.3760934402</v>
      </c>
      <c r="U164" s="32">
        <v>1296156.5217391308</v>
      </c>
      <c r="V164" s="32">
        <f t="shared" si="7"/>
        <v>4357860.8978325706</v>
      </c>
      <c r="W164" s="39">
        <v>4357800</v>
      </c>
      <c r="X164" s="34"/>
      <c r="Y164" s="34"/>
      <c r="Z164" s="34"/>
      <c r="AA164" s="34"/>
      <c r="AB164" s="34"/>
      <c r="AC164" s="34">
        <v>4357800</v>
      </c>
      <c r="AD164" s="34"/>
      <c r="AE164" s="35"/>
      <c r="AF164" s="35"/>
      <c r="AG164" s="35"/>
      <c r="AH164" s="35"/>
      <c r="AI164" s="35"/>
      <c r="AJ164" s="35"/>
      <c r="AK164" s="35">
        <f>VLOOKUP(B164,'[3]175'!C$8:D$766,2,0)</f>
        <v>4357800</v>
      </c>
      <c r="AL164" s="35">
        <f>VLOOKUP(B164,'[3]gấy tê huế 2'!C$8:V$727,20,0)</f>
        <v>4357800</v>
      </c>
      <c r="AM164" s="40" t="s">
        <v>1095</v>
      </c>
      <c r="AN164" s="7">
        <f t="shared" si="8"/>
        <v>1</v>
      </c>
      <c r="AO164" s="2" t="s">
        <v>1095</v>
      </c>
      <c r="AP164" s="2" t="s">
        <v>1095</v>
      </c>
      <c r="AQ164" s="3"/>
    </row>
    <row r="165" spans="1:43" s="7" customFormat="1" ht="67.150000000000006" customHeight="1" x14ac:dyDescent="0.25">
      <c r="A165" s="22" t="s">
        <v>1102</v>
      </c>
      <c r="B165" s="22" t="s">
        <v>1103</v>
      </c>
      <c r="C165" s="23" t="s">
        <v>1104</v>
      </c>
      <c r="D165" s="23" t="s">
        <v>1105</v>
      </c>
      <c r="E165" s="23" t="s">
        <v>41</v>
      </c>
      <c r="F165" s="24" t="s">
        <v>1091</v>
      </c>
      <c r="G165" s="22" t="s">
        <v>1106</v>
      </c>
      <c r="H165" s="25" t="s">
        <v>1107</v>
      </c>
      <c r="I165" s="23" t="s">
        <v>1107</v>
      </c>
      <c r="J165" s="15" t="s">
        <v>1107</v>
      </c>
      <c r="K165" s="22" t="s">
        <v>1107</v>
      </c>
      <c r="L165" s="22" t="s">
        <v>55</v>
      </c>
      <c r="M165" s="22" t="s">
        <v>69</v>
      </c>
      <c r="N165" s="26">
        <v>563</v>
      </c>
      <c r="O165" s="27">
        <v>563</v>
      </c>
      <c r="P165" s="28" t="s">
        <v>1094</v>
      </c>
      <c r="Q165" s="29">
        <v>3061704.3760934402</v>
      </c>
      <c r="R165" s="29">
        <v>997043.47826086998</v>
      </c>
      <c r="S165" s="30">
        <v>4059000</v>
      </c>
      <c r="T165" s="31">
        <f t="shared" si="6"/>
        <v>3061704.3760934402</v>
      </c>
      <c r="U165" s="32">
        <v>1296156.5217391308</v>
      </c>
      <c r="V165" s="32">
        <f t="shared" si="7"/>
        <v>4357860.8978325706</v>
      </c>
      <c r="W165" s="33">
        <v>4357800</v>
      </c>
      <c r="X165" s="34"/>
      <c r="Y165" s="34"/>
      <c r="Z165" s="34">
        <v>4357800</v>
      </c>
      <c r="AA165" s="34"/>
      <c r="AB165" s="34"/>
      <c r="AC165" s="34">
        <v>4357800</v>
      </c>
      <c r="AD165" s="34"/>
      <c r="AE165" s="35"/>
      <c r="AF165" s="35"/>
      <c r="AG165" s="35"/>
      <c r="AH165" s="35"/>
      <c r="AI165" s="35"/>
      <c r="AJ165" s="35"/>
      <c r="AK165" s="35">
        <f>VLOOKUP(B165,'[3]175'!C$8:D$766,2,0)</f>
        <v>4357800</v>
      </c>
      <c r="AL165" s="35"/>
      <c r="AM165" s="40" t="s">
        <v>1095</v>
      </c>
      <c r="AN165" s="7">
        <f t="shared" si="8"/>
        <v>2</v>
      </c>
      <c r="AO165" s="35" t="e">
        <v>#N/A</v>
      </c>
      <c r="AP165" s="2" t="s">
        <v>1095</v>
      </c>
      <c r="AQ165" s="3"/>
    </row>
    <row r="166" spans="1:43" s="7" customFormat="1" ht="67.150000000000006" customHeight="1" x14ac:dyDescent="0.25">
      <c r="A166" s="22" t="s">
        <v>1108</v>
      </c>
      <c r="B166" s="22" t="s">
        <v>1109</v>
      </c>
      <c r="C166" s="23" t="s">
        <v>1110</v>
      </c>
      <c r="D166" s="23" t="s">
        <v>1111</v>
      </c>
      <c r="E166" s="23" t="s">
        <v>41</v>
      </c>
      <c r="F166" s="24" t="s">
        <v>1091</v>
      </c>
      <c r="G166" s="22" t="s">
        <v>1112</v>
      </c>
      <c r="H166" s="25" t="s">
        <v>1113</v>
      </c>
      <c r="I166" s="23" t="s">
        <v>1113</v>
      </c>
      <c r="J166" s="15" t="s">
        <v>1113</v>
      </c>
      <c r="K166" s="22" t="s">
        <v>1113</v>
      </c>
      <c r="L166" s="22" t="s">
        <v>55</v>
      </c>
      <c r="M166" s="22" t="s">
        <v>161</v>
      </c>
      <c r="N166" s="26">
        <v>563</v>
      </c>
      <c r="O166" s="27">
        <v>563</v>
      </c>
      <c r="P166" s="28" t="s">
        <v>1094</v>
      </c>
      <c r="Q166" s="29">
        <v>3061704.3760934402</v>
      </c>
      <c r="R166" s="29">
        <v>997043.47826086998</v>
      </c>
      <c r="S166" s="30">
        <v>4059000</v>
      </c>
      <c r="T166" s="31">
        <f t="shared" si="6"/>
        <v>3061704.3760934402</v>
      </c>
      <c r="U166" s="32">
        <v>1296156.5217391308</v>
      </c>
      <c r="V166" s="32">
        <f t="shared" si="7"/>
        <v>4357860.8978325706</v>
      </c>
      <c r="W166" s="33">
        <v>4357800</v>
      </c>
      <c r="X166" s="34"/>
      <c r="Y166" s="34"/>
      <c r="Z166" s="34"/>
      <c r="AA166" s="34"/>
      <c r="AB166" s="34"/>
      <c r="AC166" s="34">
        <v>4357800</v>
      </c>
      <c r="AD166" s="34"/>
      <c r="AE166" s="35"/>
      <c r="AF166" s="35"/>
      <c r="AG166" s="35"/>
      <c r="AH166" s="35"/>
      <c r="AI166" s="35"/>
      <c r="AJ166" s="35"/>
      <c r="AK166" s="35">
        <f>VLOOKUP(B166,'[3]175'!C$8:D$766,2,0)</f>
        <v>4357800</v>
      </c>
      <c r="AL166" s="35"/>
      <c r="AM166" s="40" t="s">
        <v>1095</v>
      </c>
      <c r="AN166" s="7">
        <f t="shared" si="8"/>
        <v>1</v>
      </c>
      <c r="AO166" s="35" t="e">
        <v>#N/A</v>
      </c>
      <c r="AP166" s="2" t="s">
        <v>1095</v>
      </c>
      <c r="AQ166" s="3"/>
    </row>
    <row r="167" spans="1:43" s="7" customFormat="1" ht="60" x14ac:dyDescent="0.25">
      <c r="A167" s="22" t="s">
        <v>1114</v>
      </c>
      <c r="B167" s="22" t="s">
        <v>1115</v>
      </c>
      <c r="C167" s="23" t="s">
        <v>1116</v>
      </c>
      <c r="D167" s="23" t="s">
        <v>1117</v>
      </c>
      <c r="E167" s="23" t="s">
        <v>41</v>
      </c>
      <c r="F167" s="38" t="s">
        <v>1118</v>
      </c>
      <c r="G167" s="22" t="s">
        <v>1119</v>
      </c>
      <c r="H167" s="25" t="s">
        <v>1120</v>
      </c>
      <c r="I167" s="23" t="s">
        <v>1120</v>
      </c>
      <c r="J167" s="15" t="s">
        <v>1120</v>
      </c>
      <c r="K167" s="22" t="s">
        <v>1120</v>
      </c>
      <c r="L167" s="22" t="s">
        <v>45</v>
      </c>
      <c r="M167" s="22" t="s">
        <v>69</v>
      </c>
      <c r="N167" s="26">
        <v>560</v>
      </c>
      <c r="O167" s="27">
        <v>560</v>
      </c>
      <c r="P167" s="28" t="s">
        <v>1121</v>
      </c>
      <c r="Q167" s="29">
        <v>2212163.3044310301</v>
      </c>
      <c r="R167" s="29">
        <v>748173.91304347804</v>
      </c>
      <c r="S167" s="30">
        <v>2960000</v>
      </c>
      <c r="T167" s="31">
        <f t="shared" si="6"/>
        <v>2212163.3044310301</v>
      </c>
      <c r="U167" s="32">
        <v>972626.0869565215</v>
      </c>
      <c r="V167" s="32">
        <f t="shared" si="7"/>
        <v>3184789.3913875516</v>
      </c>
      <c r="W167" s="39">
        <v>3184700</v>
      </c>
      <c r="X167" s="34">
        <v>3184700</v>
      </c>
      <c r="Y167" s="34"/>
      <c r="Z167" s="34"/>
      <c r="AA167" s="34"/>
      <c r="AB167" s="34"/>
      <c r="AC167" s="34">
        <v>3184700</v>
      </c>
      <c r="AD167" s="34"/>
      <c r="AE167" s="35">
        <v>3184700</v>
      </c>
      <c r="AF167" s="35"/>
      <c r="AG167" s="35"/>
      <c r="AH167" s="35"/>
      <c r="AI167" s="35"/>
      <c r="AJ167" s="35"/>
      <c r="AK167" s="35">
        <f>VLOOKUP(B167,'[3]175'!C$8:D$766,2,0)</f>
        <v>3184700</v>
      </c>
      <c r="AL167" s="35">
        <f>VLOOKUP(B167,'[3]gấy tê huế 2'!C$8:V$727,20,0)</f>
        <v>3184700</v>
      </c>
      <c r="AM167" s="40" t="s">
        <v>1122</v>
      </c>
      <c r="AN167" s="7">
        <f t="shared" si="8"/>
        <v>3</v>
      </c>
      <c r="AO167" s="2" t="s">
        <v>1122</v>
      </c>
      <c r="AP167" s="2" t="s">
        <v>1122</v>
      </c>
      <c r="AQ167" s="3"/>
    </row>
    <row r="168" spans="1:43" s="7" customFormat="1" ht="30" x14ac:dyDescent="0.25">
      <c r="A168" s="22" t="s">
        <v>1123</v>
      </c>
      <c r="B168" s="22" t="s">
        <v>1124</v>
      </c>
      <c r="C168" s="23" t="s">
        <v>1125</v>
      </c>
      <c r="D168" s="23" t="s">
        <v>1126</v>
      </c>
      <c r="E168" s="23" t="s">
        <v>41</v>
      </c>
      <c r="F168" s="38" t="s">
        <v>399</v>
      </c>
      <c r="G168" s="22" t="s">
        <v>1127</v>
      </c>
      <c r="H168" s="25" t="s">
        <v>1128</v>
      </c>
      <c r="I168" s="23" t="s">
        <v>1128</v>
      </c>
      <c r="J168" s="15" t="s">
        <v>1128</v>
      </c>
      <c r="K168" s="22" t="s">
        <v>1128</v>
      </c>
      <c r="L168" s="22" t="s">
        <v>45</v>
      </c>
      <c r="M168" s="22" t="s">
        <v>69</v>
      </c>
      <c r="N168" s="26">
        <v>544</v>
      </c>
      <c r="O168" s="27">
        <v>544</v>
      </c>
      <c r="P168" s="28" t="s">
        <v>402</v>
      </c>
      <c r="Q168" s="29">
        <v>2477513.1236893502</v>
      </c>
      <c r="R168" s="29">
        <v>536869.56521739101</v>
      </c>
      <c r="S168" s="30">
        <v>3014000</v>
      </c>
      <c r="T168" s="31">
        <f t="shared" si="6"/>
        <v>2477513.1236893502</v>
      </c>
      <c r="U168" s="32">
        <v>697930.43478260841</v>
      </c>
      <c r="V168" s="32">
        <f t="shared" si="7"/>
        <v>3175443.5584719586</v>
      </c>
      <c r="W168" s="39">
        <v>3175400</v>
      </c>
      <c r="X168" s="34"/>
      <c r="Y168" s="34"/>
      <c r="Z168" s="34">
        <v>3175400</v>
      </c>
      <c r="AA168" s="34"/>
      <c r="AB168" s="34"/>
      <c r="AC168" s="34">
        <v>3175400</v>
      </c>
      <c r="AD168" s="34"/>
      <c r="AE168" s="35"/>
      <c r="AF168" s="35"/>
      <c r="AG168" s="35"/>
      <c r="AH168" s="35"/>
      <c r="AI168" s="35"/>
      <c r="AJ168" s="35">
        <v>3175400</v>
      </c>
      <c r="AK168" s="35">
        <f>VLOOKUP(B168,'[3]175'!C$8:D$766,2,0)</f>
        <v>3175400</v>
      </c>
      <c r="AL168" s="35">
        <f>VLOOKUP(B168,'[3]gấy tê huế 2'!C$8:V$727,20,0)</f>
        <v>3175400</v>
      </c>
      <c r="AM168" s="40" t="s">
        <v>71</v>
      </c>
      <c r="AN168" s="7">
        <f t="shared" si="8"/>
        <v>3</v>
      </c>
      <c r="AO168" s="2" t="s">
        <v>71</v>
      </c>
      <c r="AP168" s="2" t="s">
        <v>71</v>
      </c>
      <c r="AQ168" s="3"/>
    </row>
    <row r="169" spans="1:43" s="7" customFormat="1" ht="67.150000000000006" customHeight="1" x14ac:dyDescent="0.25">
      <c r="A169" s="22" t="s">
        <v>1129</v>
      </c>
      <c r="B169" s="22" t="s">
        <v>1130</v>
      </c>
      <c r="C169" s="23" t="s">
        <v>1131</v>
      </c>
      <c r="D169" s="23" t="s">
        <v>1132</v>
      </c>
      <c r="E169" s="23" t="s">
        <v>41</v>
      </c>
      <c r="F169" s="38" t="s">
        <v>1091</v>
      </c>
      <c r="G169" s="22" t="s">
        <v>1133</v>
      </c>
      <c r="H169" s="25" t="s">
        <v>1134</v>
      </c>
      <c r="I169" s="23" t="s">
        <v>1134</v>
      </c>
      <c r="J169" s="15" t="s">
        <v>1134</v>
      </c>
      <c r="K169" s="22" t="s">
        <v>1134</v>
      </c>
      <c r="L169" s="22" t="s">
        <v>45</v>
      </c>
      <c r="M169" s="22" t="s">
        <v>69</v>
      </c>
      <c r="N169" s="26">
        <v>563</v>
      </c>
      <c r="O169" s="27">
        <v>563</v>
      </c>
      <c r="P169" s="28" t="s">
        <v>1094</v>
      </c>
      <c r="Q169" s="29">
        <v>3061704.3760934402</v>
      </c>
      <c r="R169" s="29">
        <v>997043.47826086998</v>
      </c>
      <c r="S169" s="30">
        <v>4059000</v>
      </c>
      <c r="T169" s="31">
        <f t="shared" si="6"/>
        <v>3061704.3760934402</v>
      </c>
      <c r="U169" s="32">
        <v>1296156.5217391308</v>
      </c>
      <c r="V169" s="32">
        <f t="shared" si="7"/>
        <v>4357860.8978325706</v>
      </c>
      <c r="W169" s="39">
        <v>4357800</v>
      </c>
      <c r="X169" s="34"/>
      <c r="Y169" s="34"/>
      <c r="Z169" s="34">
        <v>4357800</v>
      </c>
      <c r="AA169" s="34"/>
      <c r="AB169" s="34"/>
      <c r="AC169" s="34">
        <v>4357800</v>
      </c>
      <c r="AD169" s="34"/>
      <c r="AE169" s="35"/>
      <c r="AF169" s="35"/>
      <c r="AG169" s="35"/>
      <c r="AH169" s="35"/>
      <c r="AI169" s="35"/>
      <c r="AJ169" s="35"/>
      <c r="AK169" s="35">
        <f>VLOOKUP(B169,'[3]175'!C$8:D$766,2,0)</f>
        <v>4357800</v>
      </c>
      <c r="AL169" s="35">
        <f>VLOOKUP(B169,'[3]gấy tê huế 2'!C$8:V$727,20,0)</f>
        <v>4357800</v>
      </c>
      <c r="AM169" s="40" t="s">
        <v>1095</v>
      </c>
      <c r="AN169" s="7">
        <f t="shared" si="8"/>
        <v>2</v>
      </c>
      <c r="AO169" s="2" t="s">
        <v>1095</v>
      </c>
      <c r="AP169" s="2" t="s">
        <v>1095</v>
      </c>
      <c r="AQ169" s="3"/>
    </row>
    <row r="170" spans="1:43" s="7" customFormat="1" ht="75" x14ac:dyDescent="0.25">
      <c r="A170" s="22" t="s">
        <v>1135</v>
      </c>
      <c r="B170" s="22" t="s">
        <v>1136</v>
      </c>
      <c r="C170" s="23" t="s">
        <v>1137</v>
      </c>
      <c r="D170" s="23" t="s">
        <v>1138</v>
      </c>
      <c r="E170" s="23" t="s">
        <v>41</v>
      </c>
      <c r="F170" s="38" t="s">
        <v>204</v>
      </c>
      <c r="G170" s="22" t="s">
        <v>1139</v>
      </c>
      <c r="H170" s="25" t="s">
        <v>1140</v>
      </c>
      <c r="I170" s="23" t="s">
        <v>1140</v>
      </c>
      <c r="J170" s="15" t="s">
        <v>1140</v>
      </c>
      <c r="K170" s="22" t="s">
        <v>1140</v>
      </c>
      <c r="L170" s="22" t="s">
        <v>45</v>
      </c>
      <c r="M170" s="22" t="s">
        <v>69</v>
      </c>
      <c r="N170" s="26">
        <v>568</v>
      </c>
      <c r="O170" s="27">
        <v>568</v>
      </c>
      <c r="P170" s="28" t="s">
        <v>207</v>
      </c>
      <c r="Q170" s="29">
        <v>2404708.8642524201</v>
      </c>
      <c r="R170" s="29">
        <v>718434.78260869603</v>
      </c>
      <c r="S170" s="30">
        <v>3123000</v>
      </c>
      <c r="T170" s="31">
        <f t="shared" si="6"/>
        <v>2404708.8642524201</v>
      </c>
      <c r="U170" s="32">
        <v>933965.21739130479</v>
      </c>
      <c r="V170" s="32">
        <f t="shared" si="7"/>
        <v>3338674.0816437248</v>
      </c>
      <c r="W170" s="39">
        <v>3338600</v>
      </c>
      <c r="X170" s="34"/>
      <c r="Y170" s="34"/>
      <c r="Z170" s="34">
        <v>3338600</v>
      </c>
      <c r="AA170" s="34"/>
      <c r="AB170" s="34"/>
      <c r="AC170" s="34">
        <v>3338600</v>
      </c>
      <c r="AD170" s="34"/>
      <c r="AE170" s="35">
        <v>3338600</v>
      </c>
      <c r="AF170" s="35"/>
      <c r="AG170" s="35"/>
      <c r="AH170" s="35"/>
      <c r="AI170" s="35"/>
      <c r="AJ170" s="35"/>
      <c r="AK170" s="35">
        <f>VLOOKUP(B170,'[3]175'!C$8:D$766,2,0)</f>
        <v>3338600</v>
      </c>
      <c r="AL170" s="35">
        <f>VLOOKUP(B170,'[3]gấy tê huế 2'!C$8:V$727,20,0)</f>
        <v>3338600</v>
      </c>
      <c r="AM170" s="40" t="s">
        <v>208</v>
      </c>
      <c r="AN170" s="7">
        <f t="shared" si="8"/>
        <v>3</v>
      </c>
      <c r="AO170" s="2" t="s">
        <v>208</v>
      </c>
      <c r="AP170" s="2" t="s">
        <v>208</v>
      </c>
      <c r="AQ170" s="3"/>
    </row>
    <row r="171" spans="1:43" s="7" customFormat="1" ht="33.6" customHeight="1" x14ac:dyDescent="0.25">
      <c r="A171" s="22" t="s">
        <v>1141</v>
      </c>
      <c r="B171" s="22" t="s">
        <v>1142</v>
      </c>
      <c r="C171" s="23" t="s">
        <v>1143</v>
      </c>
      <c r="D171" s="23" t="s">
        <v>1144</v>
      </c>
      <c r="E171" s="23" t="s">
        <v>41</v>
      </c>
      <c r="F171" s="38" t="s">
        <v>1145</v>
      </c>
      <c r="G171" s="22" t="s">
        <v>1146</v>
      </c>
      <c r="H171" s="25" t="s">
        <v>1147</v>
      </c>
      <c r="I171" s="23" t="s">
        <v>1147</v>
      </c>
      <c r="J171" s="15" t="s">
        <v>1147</v>
      </c>
      <c r="K171" s="22" t="s">
        <v>1147</v>
      </c>
      <c r="L171" s="22" t="s">
        <v>45</v>
      </c>
      <c r="M171" s="22" t="s">
        <v>69</v>
      </c>
      <c r="N171" s="26">
        <v>558</v>
      </c>
      <c r="O171" s="27">
        <v>558</v>
      </c>
      <c r="P171" s="28" t="s">
        <v>1148</v>
      </c>
      <c r="Q171" s="29">
        <v>2643718.1676088502</v>
      </c>
      <c r="R171" s="29">
        <v>718434.78260869603</v>
      </c>
      <c r="S171" s="30">
        <v>3362000</v>
      </c>
      <c r="T171" s="31">
        <f t="shared" si="6"/>
        <v>2643718.1676088502</v>
      </c>
      <c r="U171" s="32">
        <v>933965.21739130479</v>
      </c>
      <c r="V171" s="32">
        <f t="shared" si="7"/>
        <v>3577683.3850001548</v>
      </c>
      <c r="W171" s="39">
        <v>3577600</v>
      </c>
      <c r="X171" s="34">
        <v>3577600</v>
      </c>
      <c r="Y171" s="34"/>
      <c r="Z171" s="34">
        <v>3577600</v>
      </c>
      <c r="AA171" s="34"/>
      <c r="AB171" s="34"/>
      <c r="AC171" s="34">
        <v>3577600</v>
      </c>
      <c r="AD171" s="34"/>
      <c r="AE171" s="35"/>
      <c r="AF171" s="35"/>
      <c r="AG171" s="35"/>
      <c r="AH171" s="35"/>
      <c r="AI171" s="35"/>
      <c r="AJ171" s="35"/>
      <c r="AK171" s="35">
        <f>VLOOKUP(B171,'[3]175'!C$8:D$766,2,0)</f>
        <v>3577600</v>
      </c>
      <c r="AL171" s="35">
        <f>VLOOKUP(B171,'[3]gấy tê huế 2'!C$8:V$727,20,0)</f>
        <v>3577600</v>
      </c>
      <c r="AM171" s="40" t="s">
        <v>1149</v>
      </c>
      <c r="AN171" s="7">
        <f t="shared" si="8"/>
        <v>3</v>
      </c>
      <c r="AO171" s="2" t="s">
        <v>1149</v>
      </c>
      <c r="AP171" s="2" t="s">
        <v>1149</v>
      </c>
      <c r="AQ171" s="3"/>
    </row>
    <row r="172" spans="1:43" s="7" customFormat="1" ht="30" x14ac:dyDescent="0.25">
      <c r="A172" s="22" t="s">
        <v>1150</v>
      </c>
      <c r="B172" s="22" t="s">
        <v>1151</v>
      </c>
      <c r="C172" s="23" t="s">
        <v>1152</v>
      </c>
      <c r="D172" s="23" t="s">
        <v>1153</v>
      </c>
      <c r="E172" s="23" t="s">
        <v>41</v>
      </c>
      <c r="F172" s="38" t="s">
        <v>1145</v>
      </c>
      <c r="G172" s="22" t="s">
        <v>1154</v>
      </c>
      <c r="H172" s="25" t="s">
        <v>1155</v>
      </c>
      <c r="I172" s="23" t="s">
        <v>1155</v>
      </c>
      <c r="J172" s="15" t="s">
        <v>1155</v>
      </c>
      <c r="K172" s="22" t="s">
        <v>1155</v>
      </c>
      <c r="L172" s="22" t="s">
        <v>45</v>
      </c>
      <c r="M172" s="22" t="s">
        <v>92</v>
      </c>
      <c r="N172" s="26">
        <v>558</v>
      </c>
      <c r="O172" s="27">
        <v>558</v>
      </c>
      <c r="P172" s="28" t="s">
        <v>1148</v>
      </c>
      <c r="Q172" s="29">
        <v>2643718.1676088502</v>
      </c>
      <c r="R172" s="29">
        <v>718434.78260869603</v>
      </c>
      <c r="S172" s="30">
        <v>3362000</v>
      </c>
      <c r="T172" s="31">
        <f t="shared" si="6"/>
        <v>2643718.1676088502</v>
      </c>
      <c r="U172" s="32">
        <v>933965.21739130479</v>
      </c>
      <c r="V172" s="32">
        <f t="shared" si="7"/>
        <v>3577683.3850001548</v>
      </c>
      <c r="W172" s="39">
        <v>3577600</v>
      </c>
      <c r="X172" s="34">
        <v>3577600</v>
      </c>
      <c r="Y172" s="34"/>
      <c r="Z172" s="34">
        <v>3577600</v>
      </c>
      <c r="AA172" s="34"/>
      <c r="AB172" s="34"/>
      <c r="AC172" s="34">
        <v>3577600</v>
      </c>
      <c r="AD172" s="34"/>
      <c r="AE172" s="35"/>
      <c r="AF172" s="35">
        <v>3577600</v>
      </c>
      <c r="AG172" s="35"/>
      <c r="AH172" s="35"/>
      <c r="AI172" s="35"/>
      <c r="AJ172" s="35">
        <v>3577600</v>
      </c>
      <c r="AK172" s="35">
        <f>VLOOKUP(B172,'[3]175'!C$8:D$766,2,0)</f>
        <v>3577600</v>
      </c>
      <c r="AL172" s="35">
        <f>VLOOKUP(B172,'[3]gấy tê huế 2'!C$8:V$727,20,0)</f>
        <v>3577600</v>
      </c>
      <c r="AM172" s="40" t="s">
        <v>1149</v>
      </c>
      <c r="AN172" s="7">
        <f t="shared" si="8"/>
        <v>5</v>
      </c>
      <c r="AO172" s="2" t="s">
        <v>1149</v>
      </c>
      <c r="AP172" s="2" t="s">
        <v>1149</v>
      </c>
      <c r="AQ172" s="3"/>
    </row>
    <row r="173" spans="1:43" s="7" customFormat="1" ht="84" customHeight="1" x14ac:dyDescent="0.25">
      <c r="A173" s="22" t="s">
        <v>1156</v>
      </c>
      <c r="B173" s="22" t="s">
        <v>1157</v>
      </c>
      <c r="C173" s="23" t="s">
        <v>1158</v>
      </c>
      <c r="D173" s="23" t="s">
        <v>1159</v>
      </c>
      <c r="E173" s="23" t="s">
        <v>41</v>
      </c>
      <c r="F173" s="38" t="s">
        <v>1118</v>
      </c>
      <c r="G173" s="22" t="s">
        <v>1160</v>
      </c>
      <c r="H173" s="25" t="s">
        <v>1161</v>
      </c>
      <c r="I173" s="23" t="s">
        <v>1161</v>
      </c>
      <c r="J173" s="15" t="s">
        <v>1161</v>
      </c>
      <c r="K173" s="22" t="s">
        <v>1161</v>
      </c>
      <c r="L173" s="22" t="s">
        <v>45</v>
      </c>
      <c r="M173" s="22" t="s">
        <v>92</v>
      </c>
      <c r="N173" s="26">
        <v>560</v>
      </c>
      <c r="O173" s="27">
        <v>560</v>
      </c>
      <c r="P173" s="28" t="s">
        <v>1121</v>
      </c>
      <c r="Q173" s="29">
        <v>2212163.3044310301</v>
      </c>
      <c r="R173" s="29">
        <v>748173.91304347804</v>
      </c>
      <c r="S173" s="30">
        <v>2960000</v>
      </c>
      <c r="T173" s="31">
        <f t="shared" si="6"/>
        <v>2212163.3044310301</v>
      </c>
      <c r="U173" s="32">
        <v>972626.0869565215</v>
      </c>
      <c r="V173" s="32">
        <f t="shared" si="7"/>
        <v>3184789.3913875516</v>
      </c>
      <c r="W173" s="39">
        <v>3184700</v>
      </c>
      <c r="X173" s="34">
        <v>3184700</v>
      </c>
      <c r="Y173" s="34"/>
      <c r="Z173" s="34">
        <v>3184700</v>
      </c>
      <c r="AA173" s="34"/>
      <c r="AB173" s="34"/>
      <c r="AC173" s="34">
        <v>3184700</v>
      </c>
      <c r="AD173" s="34"/>
      <c r="AE173" s="35"/>
      <c r="AF173" s="35"/>
      <c r="AG173" s="35"/>
      <c r="AH173" s="35"/>
      <c r="AI173" s="35"/>
      <c r="AJ173" s="35"/>
      <c r="AK173" s="35">
        <f>VLOOKUP(B173,'[3]175'!C$8:D$766,2,0)</f>
        <v>3184700</v>
      </c>
      <c r="AL173" s="35">
        <f>VLOOKUP(B173,'[3]gấy tê huế 2'!C$8:V$727,20,0)</f>
        <v>3184700</v>
      </c>
      <c r="AM173" s="40" t="s">
        <v>1122</v>
      </c>
      <c r="AN173" s="7">
        <f t="shared" si="8"/>
        <v>3</v>
      </c>
      <c r="AO173" s="2" t="s">
        <v>1122</v>
      </c>
      <c r="AP173" s="2" t="s">
        <v>1122</v>
      </c>
      <c r="AQ173" s="3"/>
    </row>
    <row r="174" spans="1:43" s="7" customFormat="1" ht="33.6" customHeight="1" x14ac:dyDescent="0.25">
      <c r="A174" s="22" t="s">
        <v>1162</v>
      </c>
      <c r="B174" s="22" t="s">
        <v>1163</v>
      </c>
      <c r="C174" s="23" t="s">
        <v>1164</v>
      </c>
      <c r="D174" s="23" t="s">
        <v>1165</v>
      </c>
      <c r="E174" s="23" t="s">
        <v>41</v>
      </c>
      <c r="F174" s="38" t="s">
        <v>1166</v>
      </c>
      <c r="G174" s="22" t="s">
        <v>1167</v>
      </c>
      <c r="H174" s="25" t="s">
        <v>1168</v>
      </c>
      <c r="I174" s="23" t="s">
        <v>1168</v>
      </c>
      <c r="J174" s="15" t="s">
        <v>1168</v>
      </c>
      <c r="K174" s="22" t="s">
        <v>1168</v>
      </c>
      <c r="L174" s="22" t="s">
        <v>45</v>
      </c>
      <c r="M174" s="22" t="s">
        <v>92</v>
      </c>
      <c r="N174" s="26">
        <v>561</v>
      </c>
      <c r="O174" s="27">
        <v>561</v>
      </c>
      <c r="P174" s="28" t="s">
        <v>1169</v>
      </c>
      <c r="Q174" s="29">
        <v>1692335.70599422</v>
      </c>
      <c r="R174" s="29">
        <v>536869.56521739101</v>
      </c>
      <c r="S174" s="30">
        <v>2229000</v>
      </c>
      <c r="T174" s="31">
        <f t="shared" si="6"/>
        <v>1692335.70599422</v>
      </c>
      <c r="U174" s="32">
        <v>697930.43478260841</v>
      </c>
      <c r="V174" s="32">
        <f t="shared" si="7"/>
        <v>2390266.1407768284</v>
      </c>
      <c r="W174" s="39">
        <v>2390200</v>
      </c>
      <c r="X174" s="34"/>
      <c r="Y174" s="34"/>
      <c r="Z174" s="34">
        <v>2390200</v>
      </c>
      <c r="AA174" s="34"/>
      <c r="AB174" s="34"/>
      <c r="AC174" s="34">
        <v>2390200</v>
      </c>
      <c r="AD174" s="34"/>
      <c r="AE174" s="35"/>
      <c r="AF174" s="35"/>
      <c r="AG174" s="35"/>
      <c r="AH174" s="35"/>
      <c r="AI174" s="35"/>
      <c r="AJ174" s="35"/>
      <c r="AK174" s="35">
        <f>VLOOKUP(B174,'[3]175'!C$8:D$766,2,0)</f>
        <v>2390200</v>
      </c>
      <c r="AL174" s="35">
        <f>VLOOKUP(B174,'[3]gấy tê huế 2'!C$8:V$727,20,0)</f>
        <v>2390200</v>
      </c>
      <c r="AM174" s="40" t="s">
        <v>71</v>
      </c>
      <c r="AN174" s="7">
        <f t="shared" si="8"/>
        <v>2</v>
      </c>
      <c r="AO174" s="2" t="s">
        <v>71</v>
      </c>
      <c r="AP174" s="2" t="s">
        <v>71</v>
      </c>
      <c r="AQ174" s="3"/>
    </row>
    <row r="175" spans="1:43" s="7" customFormat="1" ht="33.6" customHeight="1" x14ac:dyDescent="0.25">
      <c r="A175" s="22" t="s">
        <v>1170</v>
      </c>
      <c r="B175" s="22" t="s">
        <v>1171</v>
      </c>
      <c r="C175" s="23" t="s">
        <v>1172</v>
      </c>
      <c r="D175" s="23" t="s">
        <v>1173</v>
      </c>
      <c r="E175" s="23" t="s">
        <v>41</v>
      </c>
      <c r="F175" s="38" t="s">
        <v>399</v>
      </c>
      <c r="G175" s="22" t="s">
        <v>1174</v>
      </c>
      <c r="H175" s="25" t="s">
        <v>1175</v>
      </c>
      <c r="I175" s="23" t="s">
        <v>1175</v>
      </c>
      <c r="J175" s="15" t="s">
        <v>1175</v>
      </c>
      <c r="K175" s="22" t="s">
        <v>1175</v>
      </c>
      <c r="L175" s="22" t="s">
        <v>45</v>
      </c>
      <c r="M175" s="22" t="s">
        <v>92</v>
      </c>
      <c r="N175" s="26">
        <v>544</v>
      </c>
      <c r="O175" s="27">
        <v>544</v>
      </c>
      <c r="P175" s="28" t="s">
        <v>402</v>
      </c>
      <c r="Q175" s="29">
        <v>2477513.1236893502</v>
      </c>
      <c r="R175" s="29">
        <v>536869.56521739101</v>
      </c>
      <c r="S175" s="30">
        <v>3014000</v>
      </c>
      <c r="T175" s="31">
        <f t="shared" si="6"/>
        <v>2477513.1236893502</v>
      </c>
      <c r="U175" s="32">
        <v>697930.43478260841</v>
      </c>
      <c r="V175" s="32">
        <f t="shared" si="7"/>
        <v>3175443.5584719586</v>
      </c>
      <c r="W175" s="39">
        <v>3175400</v>
      </c>
      <c r="X175" s="34"/>
      <c r="Y175" s="34"/>
      <c r="Z175" s="34">
        <v>3175400</v>
      </c>
      <c r="AA175" s="34"/>
      <c r="AB175" s="34"/>
      <c r="AC175" s="34">
        <v>3175400</v>
      </c>
      <c r="AD175" s="34"/>
      <c r="AE175" s="35"/>
      <c r="AF175" s="35"/>
      <c r="AG175" s="35"/>
      <c r="AH175" s="35"/>
      <c r="AI175" s="35"/>
      <c r="AJ175" s="35"/>
      <c r="AK175" s="35">
        <f>VLOOKUP(B175,'[3]175'!C$8:D$766,2,0)</f>
        <v>3175400</v>
      </c>
      <c r="AL175" s="35">
        <f>VLOOKUP(B175,'[3]gấy tê huế 2'!C$8:V$727,20,0)</f>
        <v>3175400</v>
      </c>
      <c r="AM175" s="40" t="s">
        <v>71</v>
      </c>
      <c r="AN175" s="7">
        <f t="shared" si="8"/>
        <v>2</v>
      </c>
      <c r="AO175" s="2" t="s">
        <v>71</v>
      </c>
      <c r="AP175" s="2" t="s">
        <v>71</v>
      </c>
      <c r="AQ175" s="3"/>
    </row>
    <row r="176" spans="1:43" s="7" customFormat="1" ht="33.6" customHeight="1" x14ac:dyDescent="0.25">
      <c r="A176" s="22" t="s">
        <v>1176</v>
      </c>
      <c r="B176" s="22" t="s">
        <v>1177</v>
      </c>
      <c r="C176" s="23" t="s">
        <v>1178</v>
      </c>
      <c r="D176" s="23" t="s">
        <v>1179</v>
      </c>
      <c r="E176" s="23" t="s">
        <v>41</v>
      </c>
      <c r="F176" s="38" t="s">
        <v>1145</v>
      </c>
      <c r="G176" s="22" t="s">
        <v>1180</v>
      </c>
      <c r="H176" s="25" t="s">
        <v>1181</v>
      </c>
      <c r="I176" s="23" t="s">
        <v>1181</v>
      </c>
      <c r="J176" s="15" t="s">
        <v>1181</v>
      </c>
      <c r="K176" s="22" t="s">
        <v>1181</v>
      </c>
      <c r="L176" s="22" t="s">
        <v>45</v>
      </c>
      <c r="M176" s="22" t="s">
        <v>69</v>
      </c>
      <c r="N176" s="26">
        <v>558</v>
      </c>
      <c r="O176" s="27">
        <v>558</v>
      </c>
      <c r="P176" s="28" t="s">
        <v>1148</v>
      </c>
      <c r="Q176" s="29">
        <v>2643718.1676088502</v>
      </c>
      <c r="R176" s="29">
        <v>718434.78260869603</v>
      </c>
      <c r="S176" s="30">
        <v>3362000</v>
      </c>
      <c r="T176" s="31">
        <f t="shared" si="6"/>
        <v>2643718.1676088502</v>
      </c>
      <c r="U176" s="32">
        <v>933965.21739130479</v>
      </c>
      <c r="V176" s="32">
        <f t="shared" si="7"/>
        <v>3577683.3850001548</v>
      </c>
      <c r="W176" s="39">
        <v>3577600</v>
      </c>
      <c r="X176" s="34"/>
      <c r="Y176" s="34"/>
      <c r="Z176" s="34">
        <v>3577600</v>
      </c>
      <c r="AA176" s="34"/>
      <c r="AB176" s="34"/>
      <c r="AC176" s="34">
        <v>3577600</v>
      </c>
      <c r="AD176" s="34"/>
      <c r="AE176" s="35"/>
      <c r="AF176" s="35"/>
      <c r="AG176" s="35"/>
      <c r="AH176" s="35"/>
      <c r="AI176" s="35"/>
      <c r="AJ176" s="35"/>
      <c r="AK176" s="35">
        <f>VLOOKUP(B176,'[3]175'!C$8:D$766,2,0)</f>
        <v>3577600</v>
      </c>
      <c r="AL176" s="35">
        <f>VLOOKUP(B176,'[3]gấy tê huế 2'!C$8:V$727,20,0)</f>
        <v>3577600</v>
      </c>
      <c r="AM176" s="40" t="s">
        <v>1149</v>
      </c>
      <c r="AN176" s="7">
        <f t="shared" si="8"/>
        <v>2</v>
      </c>
      <c r="AO176" s="2" t="s">
        <v>1149</v>
      </c>
      <c r="AP176" s="2" t="s">
        <v>1149</v>
      </c>
      <c r="AQ176" s="3"/>
    </row>
    <row r="177" spans="1:43" s="7" customFormat="1" ht="84" customHeight="1" x14ac:dyDescent="0.25">
      <c r="A177" s="22" t="s">
        <v>1182</v>
      </c>
      <c r="B177" s="22" t="s">
        <v>1183</v>
      </c>
      <c r="C177" s="23" t="s">
        <v>1184</v>
      </c>
      <c r="D177" s="23" t="s">
        <v>1185</v>
      </c>
      <c r="E177" s="23" t="s">
        <v>41</v>
      </c>
      <c r="F177" s="38" t="s">
        <v>1118</v>
      </c>
      <c r="G177" s="22" t="s">
        <v>1186</v>
      </c>
      <c r="H177" s="25" t="s">
        <v>1187</v>
      </c>
      <c r="I177" s="23" t="s">
        <v>1187</v>
      </c>
      <c r="J177" s="15" t="s">
        <v>1187</v>
      </c>
      <c r="K177" s="22" t="s">
        <v>1187</v>
      </c>
      <c r="L177" s="22" t="s">
        <v>45</v>
      </c>
      <c r="M177" s="22" t="s">
        <v>69</v>
      </c>
      <c r="N177" s="26">
        <v>560</v>
      </c>
      <c r="O177" s="27">
        <v>560</v>
      </c>
      <c r="P177" s="28" t="s">
        <v>1121</v>
      </c>
      <c r="Q177" s="29">
        <v>2212163.3044310301</v>
      </c>
      <c r="R177" s="29">
        <v>748173.91304347804</v>
      </c>
      <c r="S177" s="30">
        <v>2960000</v>
      </c>
      <c r="T177" s="31">
        <f t="shared" si="6"/>
        <v>2212163.3044310301</v>
      </c>
      <c r="U177" s="32">
        <v>972626.0869565215</v>
      </c>
      <c r="V177" s="32">
        <f t="shared" si="7"/>
        <v>3184789.3913875516</v>
      </c>
      <c r="W177" s="39">
        <v>3184700</v>
      </c>
      <c r="X177" s="34"/>
      <c r="Y177" s="34"/>
      <c r="Z177" s="34"/>
      <c r="AA177" s="34"/>
      <c r="AB177" s="34"/>
      <c r="AC177" s="34">
        <v>3184700</v>
      </c>
      <c r="AD177" s="34"/>
      <c r="AE177" s="35"/>
      <c r="AF177" s="35"/>
      <c r="AG177" s="35"/>
      <c r="AH177" s="35"/>
      <c r="AI177" s="35"/>
      <c r="AJ177" s="35"/>
      <c r="AK177" s="35">
        <f>VLOOKUP(B177,'[3]175'!C$8:D$766,2,0)</f>
        <v>3184700</v>
      </c>
      <c r="AL177" s="35">
        <f>VLOOKUP(B177,'[3]gấy tê huế 2'!C$8:V$727,20,0)</f>
        <v>3184700</v>
      </c>
      <c r="AM177" s="40" t="s">
        <v>1122</v>
      </c>
      <c r="AN177" s="7">
        <f t="shared" si="8"/>
        <v>1</v>
      </c>
      <c r="AO177" s="2" t="s">
        <v>1122</v>
      </c>
      <c r="AP177" s="2" t="s">
        <v>1122</v>
      </c>
      <c r="AQ177" s="3"/>
    </row>
    <row r="178" spans="1:43" s="7" customFormat="1" ht="33.6" customHeight="1" x14ac:dyDescent="0.25">
      <c r="A178" s="22" t="s">
        <v>1188</v>
      </c>
      <c r="B178" s="22" t="s">
        <v>1189</v>
      </c>
      <c r="C178" s="23" t="s">
        <v>1190</v>
      </c>
      <c r="D178" s="23" t="s">
        <v>1191</v>
      </c>
      <c r="E178" s="23" t="s">
        <v>41</v>
      </c>
      <c r="F178" s="38" t="s">
        <v>1166</v>
      </c>
      <c r="G178" s="22" t="s">
        <v>1192</v>
      </c>
      <c r="H178" s="25" t="s">
        <v>1168</v>
      </c>
      <c r="I178" s="23" t="s">
        <v>1168</v>
      </c>
      <c r="J178" s="15" t="s">
        <v>1168</v>
      </c>
      <c r="K178" s="22" t="s">
        <v>1168</v>
      </c>
      <c r="L178" s="22" t="s">
        <v>45</v>
      </c>
      <c r="M178" s="22" t="s">
        <v>69</v>
      </c>
      <c r="N178" s="26">
        <v>561</v>
      </c>
      <c r="O178" s="27">
        <v>561</v>
      </c>
      <c r="P178" s="28" t="s">
        <v>1169</v>
      </c>
      <c r="Q178" s="29">
        <v>1692335.70599422</v>
      </c>
      <c r="R178" s="29">
        <v>536869.56521739101</v>
      </c>
      <c r="S178" s="30">
        <v>2229000</v>
      </c>
      <c r="T178" s="31">
        <f t="shared" si="6"/>
        <v>1692335.70599422</v>
      </c>
      <c r="U178" s="32">
        <v>697930.43478260841</v>
      </c>
      <c r="V178" s="32">
        <f t="shared" si="7"/>
        <v>2390266.1407768284</v>
      </c>
      <c r="W178" s="39">
        <v>2390200</v>
      </c>
      <c r="X178" s="34">
        <v>2390200</v>
      </c>
      <c r="Y178" s="34"/>
      <c r="Z178" s="34"/>
      <c r="AA178" s="34"/>
      <c r="AB178" s="34"/>
      <c r="AC178" s="34">
        <v>2390200</v>
      </c>
      <c r="AD178" s="34"/>
      <c r="AE178" s="35"/>
      <c r="AF178" s="35"/>
      <c r="AG178" s="35"/>
      <c r="AH178" s="35"/>
      <c r="AI178" s="35"/>
      <c r="AJ178" s="35"/>
      <c r="AK178" s="35">
        <f>VLOOKUP(B178,'[3]175'!C$8:D$766,2,0)</f>
        <v>2390200</v>
      </c>
      <c r="AL178" s="35">
        <f>VLOOKUP(B178,'[3]gấy tê huế 2'!C$8:V$727,20,0)</f>
        <v>2390200</v>
      </c>
      <c r="AM178" s="40" t="s">
        <v>71</v>
      </c>
      <c r="AN178" s="7">
        <f t="shared" si="8"/>
        <v>2</v>
      </c>
      <c r="AO178" s="2" t="s">
        <v>71</v>
      </c>
      <c r="AP178" s="2" t="s">
        <v>71</v>
      </c>
      <c r="AQ178" s="3"/>
    </row>
    <row r="179" spans="1:43" s="7" customFormat="1" ht="33.6" customHeight="1" x14ac:dyDescent="0.25">
      <c r="A179" s="22" t="s">
        <v>1193</v>
      </c>
      <c r="B179" s="22" t="s">
        <v>1194</v>
      </c>
      <c r="C179" s="23" t="s">
        <v>1195</v>
      </c>
      <c r="D179" s="23" t="s">
        <v>1196</v>
      </c>
      <c r="E179" s="23" t="s">
        <v>41</v>
      </c>
      <c r="F179" s="38" t="s">
        <v>1166</v>
      </c>
      <c r="G179" s="22" t="s">
        <v>1197</v>
      </c>
      <c r="H179" s="25" t="s">
        <v>1198</v>
      </c>
      <c r="I179" s="23" t="s">
        <v>1198</v>
      </c>
      <c r="J179" s="15" t="s">
        <v>1198</v>
      </c>
      <c r="K179" s="22" t="s">
        <v>1198</v>
      </c>
      <c r="L179" s="22" t="s">
        <v>45</v>
      </c>
      <c r="M179" s="22" t="s">
        <v>69</v>
      </c>
      <c r="N179" s="26">
        <v>561</v>
      </c>
      <c r="O179" s="27">
        <v>561</v>
      </c>
      <c r="P179" s="28" t="s">
        <v>1169</v>
      </c>
      <c r="Q179" s="29">
        <v>1692335.70599422</v>
      </c>
      <c r="R179" s="29">
        <v>536869.56521739101</v>
      </c>
      <c r="S179" s="30">
        <v>2229000</v>
      </c>
      <c r="T179" s="31">
        <f t="shared" si="6"/>
        <v>1692335.70599422</v>
      </c>
      <c r="U179" s="32">
        <v>697930.43478260841</v>
      </c>
      <c r="V179" s="32">
        <f t="shared" si="7"/>
        <v>2390266.1407768284</v>
      </c>
      <c r="W179" s="39">
        <v>2390200</v>
      </c>
      <c r="X179" s="34"/>
      <c r="Y179" s="34"/>
      <c r="Z179" s="34"/>
      <c r="AA179" s="34"/>
      <c r="AB179" s="34"/>
      <c r="AC179" s="34">
        <v>2390200</v>
      </c>
      <c r="AD179" s="34"/>
      <c r="AE179" s="35"/>
      <c r="AF179" s="35"/>
      <c r="AG179" s="35"/>
      <c r="AH179" s="35"/>
      <c r="AI179" s="35"/>
      <c r="AJ179" s="35"/>
      <c r="AK179" s="35">
        <f>VLOOKUP(B179,'[3]175'!C$8:D$766,2,0)</f>
        <v>2390200</v>
      </c>
      <c r="AL179" s="35">
        <f>VLOOKUP(B179,'[3]gấy tê huế 2'!C$8:V$727,20,0)</f>
        <v>2390200</v>
      </c>
      <c r="AM179" s="40" t="s">
        <v>71</v>
      </c>
      <c r="AN179" s="7">
        <f t="shared" si="8"/>
        <v>1</v>
      </c>
      <c r="AO179" s="2" t="s">
        <v>71</v>
      </c>
      <c r="AP179" s="2" t="s">
        <v>71</v>
      </c>
      <c r="AQ179" s="3"/>
    </row>
    <row r="180" spans="1:43" s="7" customFormat="1" ht="30" x14ac:dyDescent="0.25">
      <c r="A180" s="22" t="s">
        <v>1199</v>
      </c>
      <c r="B180" s="22" t="s">
        <v>1200</v>
      </c>
      <c r="C180" s="23" t="s">
        <v>1201</v>
      </c>
      <c r="D180" s="23" t="s">
        <v>1202</v>
      </c>
      <c r="E180" s="23" t="s">
        <v>41</v>
      </c>
      <c r="F180" s="38" t="s">
        <v>399</v>
      </c>
      <c r="G180" s="22" t="s">
        <v>1203</v>
      </c>
      <c r="H180" s="25" t="s">
        <v>1204</v>
      </c>
      <c r="I180" s="23" t="s">
        <v>1204</v>
      </c>
      <c r="J180" s="15" t="s">
        <v>1204</v>
      </c>
      <c r="K180" s="22" t="s">
        <v>1204</v>
      </c>
      <c r="L180" s="22" t="s">
        <v>45</v>
      </c>
      <c r="M180" s="22" t="s">
        <v>193</v>
      </c>
      <c r="N180" s="26">
        <v>544</v>
      </c>
      <c r="O180" s="27">
        <v>544</v>
      </c>
      <c r="P180" s="28" t="s">
        <v>402</v>
      </c>
      <c r="Q180" s="29">
        <v>2477513.1236893502</v>
      </c>
      <c r="R180" s="29">
        <v>536869.56521739101</v>
      </c>
      <c r="S180" s="30">
        <v>3014000</v>
      </c>
      <c r="T180" s="31">
        <f t="shared" si="6"/>
        <v>2477513.1236893502</v>
      </c>
      <c r="U180" s="32">
        <v>697930.43478260841</v>
      </c>
      <c r="V180" s="32">
        <f t="shared" si="7"/>
        <v>3175443.5584719586</v>
      </c>
      <c r="W180" s="39">
        <v>3175400</v>
      </c>
      <c r="X180" s="34"/>
      <c r="Y180" s="34"/>
      <c r="Z180" s="34">
        <v>3175400</v>
      </c>
      <c r="AA180" s="34"/>
      <c r="AB180" s="34"/>
      <c r="AC180" s="34">
        <v>3175400</v>
      </c>
      <c r="AD180" s="34"/>
      <c r="AE180" s="35">
        <v>3175400</v>
      </c>
      <c r="AF180" s="35"/>
      <c r="AG180" s="35"/>
      <c r="AH180" s="35"/>
      <c r="AI180" s="35"/>
      <c r="AJ180" s="35"/>
      <c r="AK180" s="35">
        <f>VLOOKUP(B180,'[3]175'!C$8:D$766,2,0)</f>
        <v>3175400</v>
      </c>
      <c r="AL180" s="35">
        <f>VLOOKUP(B180,'[3]gấy tê huế 2'!C$8:V$727,20,0)</f>
        <v>3175400</v>
      </c>
      <c r="AM180" s="40" t="s">
        <v>71</v>
      </c>
      <c r="AN180" s="7">
        <f t="shared" si="8"/>
        <v>3</v>
      </c>
      <c r="AO180" s="2" t="s">
        <v>71</v>
      </c>
      <c r="AP180" s="2" t="s">
        <v>71</v>
      </c>
      <c r="AQ180" s="3"/>
    </row>
    <row r="181" spans="1:43" s="7" customFormat="1" ht="30" x14ac:dyDescent="0.25">
      <c r="A181" s="22" t="s">
        <v>1205</v>
      </c>
      <c r="B181" s="22" t="s">
        <v>1206</v>
      </c>
      <c r="C181" s="23" t="s">
        <v>1207</v>
      </c>
      <c r="D181" s="23" t="s">
        <v>1208</v>
      </c>
      <c r="E181" s="23" t="s">
        <v>41</v>
      </c>
      <c r="F181" s="38" t="s">
        <v>399</v>
      </c>
      <c r="G181" s="22" t="s">
        <v>1209</v>
      </c>
      <c r="H181" s="25" t="s">
        <v>1210</v>
      </c>
      <c r="I181" s="23" t="s">
        <v>1210</v>
      </c>
      <c r="J181" s="15" t="s">
        <v>1210</v>
      </c>
      <c r="K181" s="22" t="s">
        <v>1210</v>
      </c>
      <c r="L181" s="22" t="s">
        <v>45</v>
      </c>
      <c r="M181" s="22" t="s">
        <v>193</v>
      </c>
      <c r="N181" s="26">
        <v>544</v>
      </c>
      <c r="O181" s="27">
        <v>544</v>
      </c>
      <c r="P181" s="28" t="s">
        <v>402</v>
      </c>
      <c r="Q181" s="29">
        <v>2477513.1236893502</v>
      </c>
      <c r="R181" s="29">
        <v>536869.56521739101</v>
      </c>
      <c r="S181" s="30">
        <v>3014000</v>
      </c>
      <c r="T181" s="31">
        <f t="shared" si="6"/>
        <v>2477513.1236893502</v>
      </c>
      <c r="U181" s="32">
        <v>697930.43478260841</v>
      </c>
      <c r="V181" s="32">
        <f t="shared" si="7"/>
        <v>3175443.5584719586</v>
      </c>
      <c r="W181" s="39">
        <v>3175400</v>
      </c>
      <c r="X181" s="34">
        <v>3175400</v>
      </c>
      <c r="Y181" s="34"/>
      <c r="Z181" s="34">
        <v>3175400</v>
      </c>
      <c r="AA181" s="34"/>
      <c r="AB181" s="34"/>
      <c r="AC181" s="34">
        <v>3175400</v>
      </c>
      <c r="AD181" s="34"/>
      <c r="AE181" s="35"/>
      <c r="AF181" s="35"/>
      <c r="AG181" s="35"/>
      <c r="AH181" s="35"/>
      <c r="AI181" s="35"/>
      <c r="AJ181" s="35">
        <v>3175400</v>
      </c>
      <c r="AK181" s="35">
        <f>VLOOKUP(B181,'[3]175'!C$8:D$766,2,0)</f>
        <v>3175400</v>
      </c>
      <c r="AL181" s="35">
        <f>VLOOKUP(B181,'[3]gấy tê huế 2'!C$8:V$727,20,0)</f>
        <v>3175400</v>
      </c>
      <c r="AM181" s="40" t="s">
        <v>71</v>
      </c>
      <c r="AN181" s="7">
        <f t="shared" si="8"/>
        <v>4</v>
      </c>
      <c r="AO181" s="2" t="s">
        <v>71</v>
      </c>
      <c r="AP181" s="2" t="s">
        <v>71</v>
      </c>
      <c r="AQ181" s="3"/>
    </row>
    <row r="182" spans="1:43" s="7" customFormat="1" ht="33.6" customHeight="1" x14ac:dyDescent="0.25">
      <c r="A182" s="22" t="s">
        <v>1211</v>
      </c>
      <c r="B182" s="22" t="s">
        <v>1212</v>
      </c>
      <c r="C182" s="23" t="s">
        <v>1213</v>
      </c>
      <c r="D182" s="23" t="s">
        <v>1214</v>
      </c>
      <c r="E182" s="23" t="s">
        <v>41</v>
      </c>
      <c r="F182" s="38" t="s">
        <v>399</v>
      </c>
      <c r="G182" s="22" t="s">
        <v>1215</v>
      </c>
      <c r="H182" s="25" t="s">
        <v>1216</v>
      </c>
      <c r="I182" s="23" t="s">
        <v>1216</v>
      </c>
      <c r="J182" s="15" t="s">
        <v>1216</v>
      </c>
      <c r="K182" s="22" t="s">
        <v>1216</v>
      </c>
      <c r="L182" s="22" t="s">
        <v>45</v>
      </c>
      <c r="M182" s="22" t="s">
        <v>92</v>
      </c>
      <c r="N182" s="26">
        <v>544</v>
      </c>
      <c r="O182" s="27">
        <v>544</v>
      </c>
      <c r="P182" s="28" t="s">
        <v>402</v>
      </c>
      <c r="Q182" s="29">
        <v>2477513.1236893502</v>
      </c>
      <c r="R182" s="29">
        <v>536869.56521739101</v>
      </c>
      <c r="S182" s="30">
        <v>3014000</v>
      </c>
      <c r="T182" s="31">
        <f t="shared" si="6"/>
        <v>2477513.1236893502</v>
      </c>
      <c r="U182" s="32">
        <v>697930.43478260841</v>
      </c>
      <c r="V182" s="32">
        <f t="shared" si="7"/>
        <v>3175443.5584719586</v>
      </c>
      <c r="W182" s="39">
        <v>3175400</v>
      </c>
      <c r="X182" s="34">
        <v>3175400</v>
      </c>
      <c r="Y182" s="34"/>
      <c r="Z182" s="34">
        <v>3175400</v>
      </c>
      <c r="AA182" s="34"/>
      <c r="AB182" s="34"/>
      <c r="AC182" s="34">
        <v>3175400</v>
      </c>
      <c r="AD182" s="34"/>
      <c r="AE182" s="35"/>
      <c r="AF182" s="35"/>
      <c r="AG182" s="35"/>
      <c r="AH182" s="35"/>
      <c r="AI182" s="35"/>
      <c r="AJ182" s="35"/>
      <c r="AK182" s="35">
        <f>VLOOKUP(B182,'[3]175'!C$8:D$766,2,0)</f>
        <v>3175400</v>
      </c>
      <c r="AL182" s="35">
        <f>VLOOKUP(B182,'[3]gấy tê huế 2'!C$8:V$727,20,0)</f>
        <v>3175400</v>
      </c>
      <c r="AM182" s="40" t="s">
        <v>71</v>
      </c>
      <c r="AN182" s="7">
        <f t="shared" si="8"/>
        <v>3</v>
      </c>
      <c r="AO182" s="2" t="s">
        <v>71</v>
      </c>
      <c r="AP182" s="2" t="s">
        <v>71</v>
      </c>
      <c r="AQ182" s="3"/>
    </row>
    <row r="183" spans="1:43" s="7" customFormat="1" ht="30" x14ac:dyDescent="0.25">
      <c r="A183" s="22" t="s">
        <v>1217</v>
      </c>
      <c r="B183" s="22" t="s">
        <v>1218</v>
      </c>
      <c r="C183" s="23" t="s">
        <v>1219</v>
      </c>
      <c r="D183" s="23" t="s">
        <v>1220</v>
      </c>
      <c r="E183" s="23" t="s">
        <v>41</v>
      </c>
      <c r="F183" s="38" t="s">
        <v>399</v>
      </c>
      <c r="G183" s="22" t="s">
        <v>1221</v>
      </c>
      <c r="H183" s="25" t="s">
        <v>1222</v>
      </c>
      <c r="I183" s="23" t="s">
        <v>1222</v>
      </c>
      <c r="J183" s="15" t="s">
        <v>1222</v>
      </c>
      <c r="K183" s="22" t="s">
        <v>1222</v>
      </c>
      <c r="L183" s="22" t="s">
        <v>45</v>
      </c>
      <c r="M183" s="22" t="s">
        <v>92</v>
      </c>
      <c r="N183" s="26">
        <v>544</v>
      </c>
      <c r="O183" s="27">
        <v>544</v>
      </c>
      <c r="P183" s="28" t="s">
        <v>402</v>
      </c>
      <c r="Q183" s="29">
        <v>2477513.1236893502</v>
      </c>
      <c r="R183" s="29">
        <v>536869.56521739101</v>
      </c>
      <c r="S183" s="30">
        <v>3014000</v>
      </c>
      <c r="T183" s="31">
        <f t="shared" si="6"/>
        <v>2477513.1236893502</v>
      </c>
      <c r="U183" s="32">
        <v>697930.43478260841</v>
      </c>
      <c r="V183" s="32">
        <f t="shared" si="7"/>
        <v>3175443.5584719586</v>
      </c>
      <c r="W183" s="39">
        <v>3175400</v>
      </c>
      <c r="X183" s="34">
        <v>3175400</v>
      </c>
      <c r="Y183" s="34"/>
      <c r="Z183" s="34">
        <v>3175400</v>
      </c>
      <c r="AA183" s="34"/>
      <c r="AB183" s="34"/>
      <c r="AC183" s="34">
        <v>3175400</v>
      </c>
      <c r="AD183" s="34"/>
      <c r="AE183" s="35"/>
      <c r="AF183" s="35"/>
      <c r="AG183" s="35"/>
      <c r="AH183" s="35"/>
      <c r="AI183" s="35"/>
      <c r="AJ183" s="35">
        <v>3175400</v>
      </c>
      <c r="AK183" s="35">
        <f>VLOOKUP(B183,'[3]175'!C$8:D$766,2,0)</f>
        <v>3175400</v>
      </c>
      <c r="AL183" s="35">
        <f>VLOOKUP(B183,'[3]gấy tê huế 2'!C$8:V$727,20,0)</f>
        <v>3175400</v>
      </c>
      <c r="AM183" s="40" t="s">
        <v>71</v>
      </c>
      <c r="AN183" s="7">
        <f t="shared" si="8"/>
        <v>4</v>
      </c>
      <c r="AO183" s="2" t="s">
        <v>71</v>
      </c>
      <c r="AP183" s="2" t="s">
        <v>71</v>
      </c>
      <c r="AQ183" s="3"/>
    </row>
    <row r="184" spans="1:43" s="7" customFormat="1" ht="67.150000000000006" customHeight="1" x14ac:dyDescent="0.25">
      <c r="A184" s="22" t="s">
        <v>1223</v>
      </c>
      <c r="B184" s="22" t="s">
        <v>1224</v>
      </c>
      <c r="C184" s="23" t="s">
        <v>1225</v>
      </c>
      <c r="D184" s="23" t="s">
        <v>1226</v>
      </c>
      <c r="E184" s="23" t="s">
        <v>41</v>
      </c>
      <c r="F184" s="38" t="s">
        <v>1227</v>
      </c>
      <c r="G184" s="22" t="s">
        <v>1228</v>
      </c>
      <c r="H184" s="25" t="s">
        <v>1229</v>
      </c>
      <c r="I184" s="23" t="s">
        <v>1229</v>
      </c>
      <c r="J184" s="15" t="s">
        <v>1229</v>
      </c>
      <c r="K184" s="22" t="s">
        <v>1229</v>
      </c>
      <c r="L184" s="22" t="s">
        <v>192</v>
      </c>
      <c r="M184" s="22" t="s">
        <v>193</v>
      </c>
      <c r="N184" s="26">
        <v>581</v>
      </c>
      <c r="O184" s="27">
        <v>581</v>
      </c>
      <c r="P184" s="28" t="s">
        <v>1230</v>
      </c>
      <c r="Q184" s="29">
        <v>1559816.7428129099</v>
      </c>
      <c r="R184" s="29">
        <v>718434.78260869603</v>
      </c>
      <c r="S184" s="30">
        <v>2278000</v>
      </c>
      <c r="T184" s="31">
        <f t="shared" si="6"/>
        <v>1559816.7428129099</v>
      </c>
      <c r="U184" s="32">
        <v>933965.21739130479</v>
      </c>
      <c r="V184" s="32">
        <f t="shared" si="7"/>
        <v>2493781.9602042148</v>
      </c>
      <c r="W184" s="39">
        <v>2493700</v>
      </c>
      <c r="X184" s="34"/>
      <c r="Y184" s="34"/>
      <c r="Z184" s="34">
        <v>2493700</v>
      </c>
      <c r="AA184" s="34"/>
      <c r="AB184" s="34"/>
      <c r="AC184" s="34">
        <v>2493700</v>
      </c>
      <c r="AD184" s="34"/>
      <c r="AE184" s="35"/>
      <c r="AF184" s="35"/>
      <c r="AG184" s="35"/>
      <c r="AH184" s="35"/>
      <c r="AI184" s="35"/>
      <c r="AJ184" s="35"/>
      <c r="AK184" s="35">
        <f>VLOOKUP(B184,'[3]175'!C$8:D$766,2,0)</f>
        <v>2493700</v>
      </c>
      <c r="AL184" s="35">
        <f>VLOOKUP(B184,'[3]gấy tê huế 2'!C$8:V$727,20,0)</f>
        <v>2493700</v>
      </c>
      <c r="AM184" s="40" t="s">
        <v>71</v>
      </c>
      <c r="AN184" s="7">
        <f t="shared" si="8"/>
        <v>2</v>
      </c>
      <c r="AO184" s="2" t="s">
        <v>71</v>
      </c>
      <c r="AP184" s="2" t="s">
        <v>71</v>
      </c>
      <c r="AQ184" s="3"/>
    </row>
    <row r="185" spans="1:43" s="7" customFormat="1" ht="60" x14ac:dyDescent="0.25">
      <c r="A185" s="22" t="s">
        <v>1231</v>
      </c>
      <c r="B185" s="22" t="s">
        <v>1232</v>
      </c>
      <c r="C185" s="23" t="s">
        <v>1233</v>
      </c>
      <c r="D185" s="23" t="s">
        <v>1234</v>
      </c>
      <c r="E185" s="23" t="s">
        <v>41</v>
      </c>
      <c r="F185" s="38" t="s">
        <v>1227</v>
      </c>
      <c r="G185" s="22" t="s">
        <v>1235</v>
      </c>
      <c r="H185" s="25" t="s">
        <v>1236</v>
      </c>
      <c r="I185" s="23" t="s">
        <v>1236</v>
      </c>
      <c r="J185" s="15" t="s">
        <v>1236</v>
      </c>
      <c r="K185" s="22" t="s">
        <v>1236</v>
      </c>
      <c r="L185" s="22" t="s">
        <v>192</v>
      </c>
      <c r="M185" s="22" t="s">
        <v>92</v>
      </c>
      <c r="N185" s="26">
        <v>581</v>
      </c>
      <c r="O185" s="27">
        <v>581</v>
      </c>
      <c r="P185" s="28" t="s">
        <v>1230</v>
      </c>
      <c r="Q185" s="29">
        <v>1559816.7428129099</v>
      </c>
      <c r="R185" s="29">
        <v>718434.78260869603</v>
      </c>
      <c r="S185" s="30">
        <v>2278000</v>
      </c>
      <c r="T185" s="31">
        <f t="shared" si="6"/>
        <v>1559816.7428129099</v>
      </c>
      <c r="U185" s="32">
        <v>933965.21739130479</v>
      </c>
      <c r="V185" s="32">
        <f t="shared" si="7"/>
        <v>2493781.9602042148</v>
      </c>
      <c r="W185" s="39">
        <v>2493700</v>
      </c>
      <c r="X185" s="34"/>
      <c r="Y185" s="34"/>
      <c r="Z185" s="34">
        <v>2493700</v>
      </c>
      <c r="AA185" s="34"/>
      <c r="AB185" s="34"/>
      <c r="AC185" s="34">
        <v>2493700</v>
      </c>
      <c r="AD185" s="34"/>
      <c r="AE185" s="35">
        <v>2493700</v>
      </c>
      <c r="AF185" s="35"/>
      <c r="AG185" s="35"/>
      <c r="AH185" s="35"/>
      <c r="AI185" s="35"/>
      <c r="AJ185" s="35"/>
      <c r="AK185" s="35">
        <f>VLOOKUP(B185,'[3]175'!C$8:D$766,2,0)</f>
        <v>2493700</v>
      </c>
      <c r="AL185" s="35">
        <f>VLOOKUP(B185,'[3]gấy tê huế 2'!C$8:V$727,20,0)</f>
        <v>2493700</v>
      </c>
      <c r="AM185" s="40" t="s">
        <v>71</v>
      </c>
      <c r="AN185" s="7">
        <f t="shared" si="8"/>
        <v>3</v>
      </c>
      <c r="AO185" s="2" t="s">
        <v>71</v>
      </c>
      <c r="AP185" s="2" t="s">
        <v>71</v>
      </c>
      <c r="AQ185" s="3"/>
    </row>
    <row r="186" spans="1:43" s="7" customFormat="1" ht="67.150000000000006" customHeight="1" x14ac:dyDescent="0.25">
      <c r="A186" s="22" t="s">
        <v>1237</v>
      </c>
      <c r="B186" s="22" t="s">
        <v>1238</v>
      </c>
      <c r="C186" s="23" t="s">
        <v>1239</v>
      </c>
      <c r="D186" s="23" t="s">
        <v>1240</v>
      </c>
      <c r="E186" s="23" t="s">
        <v>41</v>
      </c>
      <c r="F186" s="38" t="s">
        <v>1227</v>
      </c>
      <c r="G186" s="22" t="s">
        <v>1241</v>
      </c>
      <c r="H186" s="25" t="s">
        <v>1242</v>
      </c>
      <c r="I186" s="23" t="s">
        <v>1242</v>
      </c>
      <c r="J186" s="15" t="s">
        <v>1242</v>
      </c>
      <c r="K186" s="22" t="s">
        <v>1242</v>
      </c>
      <c r="L186" s="22" t="s">
        <v>192</v>
      </c>
      <c r="M186" s="22" t="s">
        <v>193</v>
      </c>
      <c r="N186" s="26">
        <v>581</v>
      </c>
      <c r="O186" s="27">
        <v>581</v>
      </c>
      <c r="P186" s="28" t="s">
        <v>1230</v>
      </c>
      <c r="Q186" s="29">
        <v>1559816.7428129099</v>
      </c>
      <c r="R186" s="29">
        <v>718434.78260869603</v>
      </c>
      <c r="S186" s="30">
        <v>2278000</v>
      </c>
      <c r="T186" s="31">
        <f t="shared" si="6"/>
        <v>1559816.7428129099</v>
      </c>
      <c r="U186" s="32">
        <v>933965.21739130479</v>
      </c>
      <c r="V186" s="32">
        <f t="shared" si="7"/>
        <v>2493781.9602042148</v>
      </c>
      <c r="W186" s="39">
        <v>2493700</v>
      </c>
      <c r="X186" s="34"/>
      <c r="Y186" s="34"/>
      <c r="Z186" s="34">
        <v>2493700</v>
      </c>
      <c r="AA186" s="34"/>
      <c r="AB186" s="34"/>
      <c r="AC186" s="34">
        <v>2493700</v>
      </c>
      <c r="AD186" s="34"/>
      <c r="AE186" s="35"/>
      <c r="AF186" s="35"/>
      <c r="AG186" s="35"/>
      <c r="AH186" s="35"/>
      <c r="AI186" s="35"/>
      <c r="AJ186" s="35"/>
      <c r="AK186" s="35">
        <f>VLOOKUP(B186,'[3]175'!C$8:D$766,2,0)</f>
        <v>2493700</v>
      </c>
      <c r="AL186" s="35">
        <f>VLOOKUP(B186,'[3]gấy tê huế 2'!C$8:V$727,20,0)</f>
        <v>2493700</v>
      </c>
      <c r="AM186" s="40" t="s">
        <v>71</v>
      </c>
      <c r="AN186" s="7">
        <f t="shared" si="8"/>
        <v>2</v>
      </c>
      <c r="AO186" s="2" t="s">
        <v>71</v>
      </c>
      <c r="AP186" s="2" t="s">
        <v>71</v>
      </c>
      <c r="AQ186" s="3"/>
    </row>
    <row r="187" spans="1:43" s="7" customFormat="1" ht="30" x14ac:dyDescent="0.25">
      <c r="A187" s="22" t="s">
        <v>1243</v>
      </c>
      <c r="B187" s="22" t="s">
        <v>1244</v>
      </c>
      <c r="C187" s="23" t="s">
        <v>1245</v>
      </c>
      <c r="D187" s="23" t="s">
        <v>1246</v>
      </c>
      <c r="E187" s="23" t="s">
        <v>41</v>
      </c>
      <c r="F187" s="38" t="s">
        <v>1247</v>
      </c>
      <c r="G187" s="22" t="s">
        <v>1248</v>
      </c>
      <c r="H187" s="25" t="s">
        <v>1249</v>
      </c>
      <c r="I187" s="23" t="s">
        <v>1249</v>
      </c>
      <c r="J187" s="15" t="s">
        <v>1249</v>
      </c>
      <c r="K187" s="22" t="s">
        <v>1249</v>
      </c>
      <c r="L187" s="22" t="s">
        <v>55</v>
      </c>
      <c r="M187" s="22" t="s">
        <v>92</v>
      </c>
      <c r="N187" s="26">
        <v>587</v>
      </c>
      <c r="O187" s="27">
        <v>587</v>
      </c>
      <c r="P187" s="28" t="s">
        <v>1250</v>
      </c>
      <c r="Q187" s="29">
        <v>2684353.38131706</v>
      </c>
      <c r="R187" s="29">
        <v>1245913.04347826</v>
      </c>
      <c r="S187" s="30">
        <v>3930000</v>
      </c>
      <c r="T187" s="31">
        <f t="shared" si="6"/>
        <v>2684353.38131706</v>
      </c>
      <c r="U187" s="32">
        <v>1619686.9565217379</v>
      </c>
      <c r="V187" s="32">
        <f t="shared" si="7"/>
        <v>4304040.3378387978</v>
      </c>
      <c r="W187" s="39">
        <v>4304000</v>
      </c>
      <c r="X187" s="34">
        <v>4304000</v>
      </c>
      <c r="Y187" s="34"/>
      <c r="Z187" s="34">
        <v>4304000</v>
      </c>
      <c r="AA187" s="34"/>
      <c r="AB187" s="34"/>
      <c r="AC187" s="34">
        <v>4304000</v>
      </c>
      <c r="AD187" s="34"/>
      <c r="AE187" s="35">
        <v>4304000</v>
      </c>
      <c r="AF187" s="35"/>
      <c r="AG187" s="35"/>
      <c r="AH187" s="35" t="s">
        <v>1251</v>
      </c>
      <c r="AI187" s="35"/>
      <c r="AJ187" s="35">
        <v>4304000</v>
      </c>
      <c r="AK187" s="35">
        <f>VLOOKUP(B187,'[3]175'!C$8:D$766,2,0)</f>
        <v>4304000</v>
      </c>
      <c r="AL187" s="35">
        <f>VLOOKUP(B187,'[3]gấy tê huế 2'!C$8:V$727,20,0)</f>
        <v>4304000</v>
      </c>
      <c r="AM187" s="40" t="s">
        <v>71</v>
      </c>
      <c r="AN187" s="7">
        <f t="shared" si="8"/>
        <v>5</v>
      </c>
      <c r="AO187" s="2" t="s">
        <v>71</v>
      </c>
      <c r="AP187" s="2" t="s">
        <v>71</v>
      </c>
      <c r="AQ187" s="3"/>
    </row>
    <row r="188" spans="1:43" s="7" customFormat="1" ht="30" x14ac:dyDescent="0.25">
      <c r="A188" s="22" t="s">
        <v>1252</v>
      </c>
      <c r="B188" s="22" t="s">
        <v>1253</v>
      </c>
      <c r="C188" s="23" t="s">
        <v>1254</v>
      </c>
      <c r="D188" s="23" t="s">
        <v>1255</v>
      </c>
      <c r="E188" s="23" t="s">
        <v>41</v>
      </c>
      <c r="F188" s="38" t="s">
        <v>1247</v>
      </c>
      <c r="G188" s="22" t="s">
        <v>1256</v>
      </c>
      <c r="H188" s="25" t="s">
        <v>1257</v>
      </c>
      <c r="I188" s="23" t="s">
        <v>1257</v>
      </c>
      <c r="J188" s="15" t="s">
        <v>1257</v>
      </c>
      <c r="K188" s="22" t="s">
        <v>1257</v>
      </c>
      <c r="L188" s="22" t="s">
        <v>55</v>
      </c>
      <c r="M188" s="22" t="s">
        <v>92</v>
      </c>
      <c r="N188" s="26">
        <v>587</v>
      </c>
      <c r="O188" s="27">
        <v>587</v>
      </c>
      <c r="P188" s="28" t="s">
        <v>1250</v>
      </c>
      <c r="Q188" s="29">
        <v>2684353.38131706</v>
      </c>
      <c r="R188" s="29">
        <v>1245913.04347826</v>
      </c>
      <c r="S188" s="30">
        <v>3930000</v>
      </c>
      <c r="T188" s="31">
        <f t="shared" si="6"/>
        <v>2684353.38131706</v>
      </c>
      <c r="U188" s="32">
        <v>1619686.9565217379</v>
      </c>
      <c r="V188" s="32">
        <f t="shared" si="7"/>
        <v>4304040.3378387978</v>
      </c>
      <c r="W188" s="39">
        <v>4304000</v>
      </c>
      <c r="X188" s="34"/>
      <c r="Y188" s="34"/>
      <c r="Z188" s="34">
        <v>4304000</v>
      </c>
      <c r="AA188" s="34"/>
      <c r="AB188" s="34"/>
      <c r="AC188" s="34">
        <v>4304000</v>
      </c>
      <c r="AD188" s="34"/>
      <c r="AE188" s="35">
        <v>4304000</v>
      </c>
      <c r="AF188" s="35"/>
      <c r="AG188" s="35"/>
      <c r="AH188" s="35" t="s">
        <v>1251</v>
      </c>
      <c r="AI188" s="35"/>
      <c r="AJ188" s="35">
        <v>4304000</v>
      </c>
      <c r="AK188" s="35">
        <f>VLOOKUP(B188,'[3]175'!C$8:D$766,2,0)</f>
        <v>4304000</v>
      </c>
      <c r="AL188" s="35">
        <f>VLOOKUP(B188,'[3]gấy tê huế 2'!C$8:V$727,20,0)</f>
        <v>4304000</v>
      </c>
      <c r="AM188" s="40" t="s">
        <v>71</v>
      </c>
      <c r="AN188" s="7">
        <f t="shared" si="8"/>
        <v>4</v>
      </c>
      <c r="AO188" s="2" t="s">
        <v>71</v>
      </c>
      <c r="AP188" s="2" t="s">
        <v>71</v>
      </c>
      <c r="AQ188" s="3"/>
    </row>
    <row r="189" spans="1:43" s="7" customFormat="1" ht="60" x14ac:dyDescent="0.25">
      <c r="A189" s="22" t="s">
        <v>1258</v>
      </c>
      <c r="B189" s="22" t="s">
        <v>1259</v>
      </c>
      <c r="C189" s="23" t="s">
        <v>1260</v>
      </c>
      <c r="D189" s="23" t="s">
        <v>1261</v>
      </c>
      <c r="E189" s="23" t="s">
        <v>41</v>
      </c>
      <c r="F189" s="38" t="s">
        <v>1227</v>
      </c>
      <c r="G189" s="22" t="s">
        <v>1262</v>
      </c>
      <c r="H189" s="25" t="s">
        <v>1263</v>
      </c>
      <c r="I189" s="23" t="s">
        <v>1263</v>
      </c>
      <c r="J189" s="15" t="s">
        <v>1263</v>
      </c>
      <c r="K189" s="22" t="s">
        <v>1263</v>
      </c>
      <c r="L189" s="22" t="s">
        <v>55</v>
      </c>
      <c r="M189" s="22" t="s">
        <v>92</v>
      </c>
      <c r="N189" s="26">
        <v>581</v>
      </c>
      <c r="O189" s="27">
        <v>581</v>
      </c>
      <c r="P189" s="28" t="s">
        <v>1230</v>
      </c>
      <c r="Q189" s="29">
        <v>1559816.7428129099</v>
      </c>
      <c r="R189" s="29">
        <v>718434.78260869603</v>
      </c>
      <c r="S189" s="30">
        <v>2278000</v>
      </c>
      <c r="T189" s="31">
        <f t="shared" si="6"/>
        <v>1559816.7428129099</v>
      </c>
      <c r="U189" s="32">
        <v>933965.21739130479</v>
      </c>
      <c r="V189" s="32">
        <f t="shared" si="7"/>
        <v>2493781.9602042148</v>
      </c>
      <c r="W189" s="39">
        <v>2493700</v>
      </c>
      <c r="X189" s="34"/>
      <c r="Y189" s="34"/>
      <c r="Z189" s="34"/>
      <c r="AA189" s="34"/>
      <c r="AB189" s="34"/>
      <c r="AC189" s="34">
        <v>2493700</v>
      </c>
      <c r="AD189" s="34"/>
      <c r="AE189" s="35"/>
      <c r="AF189" s="35"/>
      <c r="AG189" s="35"/>
      <c r="AH189" s="35" t="s">
        <v>1264</v>
      </c>
      <c r="AI189" s="35"/>
      <c r="AJ189" s="35"/>
      <c r="AK189" s="35">
        <f>VLOOKUP(B189,'[3]175'!C$8:D$766,2,0)</f>
        <v>2493700</v>
      </c>
      <c r="AL189" s="35">
        <f>VLOOKUP(B189,'[3]gấy tê huế 2'!C$8:V$727,20,0)</f>
        <v>2493700</v>
      </c>
      <c r="AM189" s="40" t="s">
        <v>71</v>
      </c>
      <c r="AN189" s="7">
        <f t="shared" si="8"/>
        <v>1</v>
      </c>
      <c r="AO189" s="2" t="s">
        <v>71</v>
      </c>
      <c r="AP189" s="2" t="s">
        <v>71</v>
      </c>
      <c r="AQ189" s="3"/>
    </row>
    <row r="190" spans="1:43" s="7" customFormat="1" ht="60" x14ac:dyDescent="0.25">
      <c r="A190" s="22" t="s">
        <v>1265</v>
      </c>
      <c r="B190" s="22" t="s">
        <v>1266</v>
      </c>
      <c r="C190" s="23" t="s">
        <v>1267</v>
      </c>
      <c r="D190" s="23" t="s">
        <v>1268</v>
      </c>
      <c r="E190" s="23" t="s">
        <v>41</v>
      </c>
      <c r="F190" s="38" t="s">
        <v>1118</v>
      </c>
      <c r="G190" s="22" t="s">
        <v>1269</v>
      </c>
      <c r="H190" s="25" t="s">
        <v>1270</v>
      </c>
      <c r="I190" s="23" t="s">
        <v>1270</v>
      </c>
      <c r="J190" s="15" t="s">
        <v>1270</v>
      </c>
      <c r="K190" s="22" t="s">
        <v>1270</v>
      </c>
      <c r="L190" s="22" t="s">
        <v>45</v>
      </c>
      <c r="M190" s="22" t="s">
        <v>69</v>
      </c>
      <c r="N190" s="26">
        <v>560</v>
      </c>
      <c r="O190" s="27">
        <v>560</v>
      </c>
      <c r="P190" s="28" t="s">
        <v>1121</v>
      </c>
      <c r="Q190" s="29">
        <v>2212163.3044310301</v>
      </c>
      <c r="R190" s="29">
        <v>748173.91304347804</v>
      </c>
      <c r="S190" s="30">
        <v>2960000</v>
      </c>
      <c r="T190" s="31">
        <f t="shared" si="6"/>
        <v>2212163.3044310301</v>
      </c>
      <c r="U190" s="32">
        <v>972626.0869565215</v>
      </c>
      <c r="V190" s="32">
        <f t="shared" si="7"/>
        <v>3184789.3913875516</v>
      </c>
      <c r="W190" s="39">
        <v>3184700</v>
      </c>
      <c r="X190" s="34"/>
      <c r="Y190" s="34"/>
      <c r="Z190" s="34"/>
      <c r="AA190" s="34"/>
      <c r="AB190" s="34"/>
      <c r="AC190" s="34">
        <v>3184700</v>
      </c>
      <c r="AD190" s="34"/>
      <c r="AE190" s="35"/>
      <c r="AF190" s="35"/>
      <c r="AG190" s="35"/>
      <c r="AH190" s="35" t="s">
        <v>1271</v>
      </c>
      <c r="AI190" s="35"/>
      <c r="AJ190" s="35"/>
      <c r="AK190" s="35">
        <f>VLOOKUP(B190,'[3]175'!C$8:D$766,2,0)</f>
        <v>3184700</v>
      </c>
      <c r="AL190" s="35">
        <f>VLOOKUP(B190,'[3]gấy tê huế 2'!C$8:V$727,20,0)</f>
        <v>3184700</v>
      </c>
      <c r="AM190" s="40" t="s">
        <v>1122</v>
      </c>
      <c r="AN190" s="7">
        <f t="shared" si="8"/>
        <v>1</v>
      </c>
      <c r="AO190" s="2" t="s">
        <v>1122</v>
      </c>
      <c r="AP190" s="2" t="s">
        <v>1122</v>
      </c>
      <c r="AQ190" s="3"/>
    </row>
    <row r="191" spans="1:43" s="7" customFormat="1" ht="60" x14ac:dyDescent="0.25">
      <c r="A191" s="22" t="s">
        <v>1272</v>
      </c>
      <c r="B191" s="22" t="s">
        <v>1273</v>
      </c>
      <c r="C191" s="23" t="s">
        <v>1274</v>
      </c>
      <c r="D191" s="23" t="s">
        <v>1275</v>
      </c>
      <c r="E191" s="23" t="s">
        <v>41</v>
      </c>
      <c r="F191" s="38" t="s">
        <v>1118</v>
      </c>
      <c r="G191" s="22" t="s">
        <v>1276</v>
      </c>
      <c r="H191" s="25" t="s">
        <v>1277</v>
      </c>
      <c r="I191" s="23" t="s">
        <v>1277</v>
      </c>
      <c r="J191" s="15" t="s">
        <v>1277</v>
      </c>
      <c r="K191" s="22" t="s">
        <v>1277</v>
      </c>
      <c r="L191" s="22" t="s">
        <v>45</v>
      </c>
      <c r="M191" s="22" t="s">
        <v>69</v>
      </c>
      <c r="N191" s="26">
        <v>560</v>
      </c>
      <c r="O191" s="27">
        <v>560</v>
      </c>
      <c r="P191" s="28" t="s">
        <v>1121</v>
      </c>
      <c r="Q191" s="29">
        <v>2212163.3044310301</v>
      </c>
      <c r="R191" s="29">
        <v>748173.91304347804</v>
      </c>
      <c r="S191" s="30">
        <v>2960000</v>
      </c>
      <c r="T191" s="31">
        <f t="shared" si="6"/>
        <v>2212163.3044310301</v>
      </c>
      <c r="U191" s="32">
        <v>972626.0869565215</v>
      </c>
      <c r="V191" s="32">
        <f t="shared" si="7"/>
        <v>3184789.3913875516</v>
      </c>
      <c r="W191" s="39">
        <v>3184700</v>
      </c>
      <c r="X191" s="34"/>
      <c r="Y191" s="34"/>
      <c r="Z191" s="34"/>
      <c r="AA191" s="34"/>
      <c r="AB191" s="34"/>
      <c r="AC191" s="34">
        <v>3184700</v>
      </c>
      <c r="AD191" s="34"/>
      <c r="AE191" s="35"/>
      <c r="AF191" s="35"/>
      <c r="AG191" s="35"/>
      <c r="AH191" s="35" t="s">
        <v>1271</v>
      </c>
      <c r="AI191" s="35"/>
      <c r="AJ191" s="35"/>
      <c r="AK191" s="35">
        <f>VLOOKUP(B191,'[3]175'!C$8:D$766,2,0)</f>
        <v>3184700</v>
      </c>
      <c r="AL191" s="35">
        <f>VLOOKUP(B191,'[3]gấy tê huế 2'!C$8:V$727,20,0)</f>
        <v>3184700</v>
      </c>
      <c r="AM191" s="40" t="s">
        <v>1122</v>
      </c>
      <c r="AN191" s="7">
        <f t="shared" si="8"/>
        <v>1</v>
      </c>
      <c r="AO191" s="2" t="s">
        <v>1122</v>
      </c>
      <c r="AP191" s="2" t="s">
        <v>1122</v>
      </c>
      <c r="AQ191" s="3"/>
    </row>
    <row r="192" spans="1:43" s="7" customFormat="1" ht="60" x14ac:dyDescent="0.25">
      <c r="A192" s="22" t="s">
        <v>1278</v>
      </c>
      <c r="B192" s="22" t="s">
        <v>1279</v>
      </c>
      <c r="C192" s="23" t="s">
        <v>1280</v>
      </c>
      <c r="D192" s="23" t="s">
        <v>1281</v>
      </c>
      <c r="E192" s="23" t="s">
        <v>41</v>
      </c>
      <c r="F192" s="38" t="s">
        <v>1227</v>
      </c>
      <c r="G192" s="22" t="s">
        <v>1282</v>
      </c>
      <c r="H192" s="25" t="s">
        <v>1283</v>
      </c>
      <c r="I192" s="23" t="s">
        <v>1283</v>
      </c>
      <c r="J192" s="15" t="s">
        <v>1283</v>
      </c>
      <c r="K192" s="22" t="s">
        <v>1283</v>
      </c>
      <c r="L192" s="22" t="s">
        <v>192</v>
      </c>
      <c r="M192" s="22" t="s">
        <v>193</v>
      </c>
      <c r="N192" s="26">
        <v>581</v>
      </c>
      <c r="O192" s="27">
        <v>581</v>
      </c>
      <c r="P192" s="28" t="s">
        <v>1230</v>
      </c>
      <c r="Q192" s="29">
        <v>1559816.7428129099</v>
      </c>
      <c r="R192" s="29">
        <v>718434.78260869603</v>
      </c>
      <c r="S192" s="30">
        <v>2278000</v>
      </c>
      <c r="T192" s="31">
        <f t="shared" si="6"/>
        <v>1559816.7428129099</v>
      </c>
      <c r="U192" s="32">
        <v>933965.21739130479</v>
      </c>
      <c r="V192" s="32">
        <f t="shared" si="7"/>
        <v>2493781.9602042148</v>
      </c>
      <c r="W192" s="39">
        <v>2493700</v>
      </c>
      <c r="X192" s="34">
        <v>2493700</v>
      </c>
      <c r="Y192" s="34"/>
      <c r="Z192" s="34">
        <v>2493700</v>
      </c>
      <c r="AA192" s="34"/>
      <c r="AB192" s="34"/>
      <c r="AC192" s="34">
        <v>2493700</v>
      </c>
      <c r="AD192" s="34"/>
      <c r="AE192" s="35"/>
      <c r="AF192" s="35"/>
      <c r="AG192" s="35"/>
      <c r="AH192" s="35" t="s">
        <v>1264</v>
      </c>
      <c r="AI192" s="35"/>
      <c r="AJ192" s="35">
        <v>2493700</v>
      </c>
      <c r="AK192" s="35">
        <f>VLOOKUP(B192,'[3]175'!C$8:D$766,2,0)</f>
        <v>2493700</v>
      </c>
      <c r="AL192" s="35">
        <f>VLOOKUP(B192,'[3]gấy tê huế 2'!C$8:V$727,20,0)</f>
        <v>2493700</v>
      </c>
      <c r="AM192" s="40" t="s">
        <v>71</v>
      </c>
      <c r="AN192" s="7">
        <f t="shared" si="8"/>
        <v>4</v>
      </c>
      <c r="AO192" s="2" t="s">
        <v>71</v>
      </c>
      <c r="AP192" s="2" t="s">
        <v>71</v>
      </c>
      <c r="AQ192" s="3"/>
    </row>
    <row r="193" spans="1:43" s="7" customFormat="1" ht="60" x14ac:dyDescent="0.25">
      <c r="A193" s="22" t="s">
        <v>1284</v>
      </c>
      <c r="B193" s="22" t="s">
        <v>1285</v>
      </c>
      <c r="C193" s="23" t="s">
        <v>1286</v>
      </c>
      <c r="D193" s="23" t="s">
        <v>1287</v>
      </c>
      <c r="E193" s="23" t="s">
        <v>41</v>
      </c>
      <c r="F193" s="38" t="s">
        <v>1227</v>
      </c>
      <c r="G193" s="22" t="s">
        <v>1288</v>
      </c>
      <c r="H193" s="25" t="s">
        <v>1289</v>
      </c>
      <c r="I193" s="23" t="s">
        <v>1289</v>
      </c>
      <c r="J193" s="15" t="s">
        <v>1289</v>
      </c>
      <c r="K193" s="22" t="s">
        <v>1289</v>
      </c>
      <c r="L193" s="22" t="s">
        <v>192</v>
      </c>
      <c r="M193" s="22" t="s">
        <v>92</v>
      </c>
      <c r="N193" s="26">
        <v>581</v>
      </c>
      <c r="O193" s="27">
        <v>581</v>
      </c>
      <c r="P193" s="28" t="s">
        <v>1230</v>
      </c>
      <c r="Q193" s="29">
        <v>1559816.7428129099</v>
      </c>
      <c r="R193" s="29">
        <v>718434.78260869603</v>
      </c>
      <c r="S193" s="30">
        <v>2278000</v>
      </c>
      <c r="T193" s="31">
        <f t="shared" si="6"/>
        <v>1559816.7428129099</v>
      </c>
      <c r="U193" s="32">
        <v>933965.21739130479</v>
      </c>
      <c r="V193" s="32">
        <f t="shared" si="7"/>
        <v>2493781.9602042148</v>
      </c>
      <c r="W193" s="39">
        <v>2493700</v>
      </c>
      <c r="X193" s="34">
        <v>2493700</v>
      </c>
      <c r="Y193" s="34"/>
      <c r="Z193" s="34">
        <v>2493700</v>
      </c>
      <c r="AA193" s="34"/>
      <c r="AB193" s="34"/>
      <c r="AC193" s="34">
        <v>2493700</v>
      </c>
      <c r="AD193" s="34"/>
      <c r="AE193" s="35">
        <v>2493700</v>
      </c>
      <c r="AF193" s="35"/>
      <c r="AG193" s="35"/>
      <c r="AH193" s="35" t="s">
        <v>1264</v>
      </c>
      <c r="AI193" s="35"/>
      <c r="AJ193" s="35">
        <v>2493700</v>
      </c>
      <c r="AK193" s="35">
        <f>VLOOKUP(B193,'[3]175'!C$8:D$766,2,0)</f>
        <v>2493700</v>
      </c>
      <c r="AL193" s="35">
        <f>VLOOKUP(B193,'[3]gấy tê huế 2'!C$8:V$727,20,0)</f>
        <v>2493700</v>
      </c>
      <c r="AM193" s="40" t="s">
        <v>71</v>
      </c>
      <c r="AN193" s="7">
        <f t="shared" si="8"/>
        <v>5</v>
      </c>
      <c r="AO193" s="2" t="s">
        <v>71</v>
      </c>
      <c r="AP193" s="2" t="s">
        <v>71</v>
      </c>
      <c r="AQ193" s="3"/>
    </row>
    <row r="194" spans="1:43" s="7" customFormat="1" ht="60" x14ac:dyDescent="0.25">
      <c r="A194" s="22" t="s">
        <v>1290</v>
      </c>
      <c r="B194" s="22" t="s">
        <v>1291</v>
      </c>
      <c r="C194" s="23" t="s">
        <v>1292</v>
      </c>
      <c r="D194" s="23" t="s">
        <v>1293</v>
      </c>
      <c r="E194" s="23" t="s">
        <v>41</v>
      </c>
      <c r="F194" s="38" t="s">
        <v>1118</v>
      </c>
      <c r="G194" s="22" t="s">
        <v>1294</v>
      </c>
      <c r="H194" s="25" t="s">
        <v>1295</v>
      </c>
      <c r="I194" s="23" t="s">
        <v>1295</v>
      </c>
      <c r="J194" s="15" t="s">
        <v>1295</v>
      </c>
      <c r="K194" s="22" t="s">
        <v>1295</v>
      </c>
      <c r="L194" s="22" t="s">
        <v>55</v>
      </c>
      <c r="M194" s="22" t="s">
        <v>69</v>
      </c>
      <c r="N194" s="26">
        <v>560</v>
      </c>
      <c r="O194" s="27">
        <v>560</v>
      </c>
      <c r="P194" s="28" t="s">
        <v>1121</v>
      </c>
      <c r="Q194" s="29">
        <v>2212163.3044310301</v>
      </c>
      <c r="R194" s="29">
        <v>748173.91304347804</v>
      </c>
      <c r="S194" s="30">
        <v>2960000</v>
      </c>
      <c r="T194" s="31">
        <f t="shared" si="6"/>
        <v>2212163.3044310301</v>
      </c>
      <c r="U194" s="32">
        <v>972626.0869565215</v>
      </c>
      <c r="V194" s="32">
        <f t="shared" si="7"/>
        <v>3184789.3913875516</v>
      </c>
      <c r="W194" s="39">
        <v>3184700</v>
      </c>
      <c r="X194" s="34"/>
      <c r="Y194" s="34"/>
      <c r="Z194" s="34">
        <v>3184700</v>
      </c>
      <c r="AA194" s="34"/>
      <c r="AB194" s="34"/>
      <c r="AC194" s="34">
        <v>3184700</v>
      </c>
      <c r="AD194" s="34"/>
      <c r="AE194" s="35">
        <v>3184700</v>
      </c>
      <c r="AF194" s="35"/>
      <c r="AG194" s="35"/>
      <c r="AH194" s="35"/>
      <c r="AI194" s="35"/>
      <c r="AJ194" s="35"/>
      <c r="AK194" s="35">
        <f>VLOOKUP(B194,'[3]175'!C$8:D$766,2,0)</f>
        <v>3184700</v>
      </c>
      <c r="AL194" s="35">
        <f>VLOOKUP(B194,'[3]gấy tê huế 2'!C$8:V$727,20,0)</f>
        <v>3184700</v>
      </c>
      <c r="AM194" s="40" t="s">
        <v>1122</v>
      </c>
      <c r="AN194" s="7">
        <f t="shared" si="8"/>
        <v>3</v>
      </c>
      <c r="AO194" s="2" t="s">
        <v>1122</v>
      </c>
      <c r="AP194" s="2" t="s">
        <v>1122</v>
      </c>
      <c r="AQ194" s="3"/>
    </row>
    <row r="195" spans="1:43" s="7" customFormat="1" ht="30" x14ac:dyDescent="0.25">
      <c r="A195" s="22" t="s">
        <v>1296</v>
      </c>
      <c r="B195" s="22" t="s">
        <v>1297</v>
      </c>
      <c r="C195" s="23" t="s">
        <v>1298</v>
      </c>
      <c r="D195" s="23" t="s">
        <v>1299</v>
      </c>
      <c r="E195" s="23" t="s">
        <v>41</v>
      </c>
      <c r="F195" s="38" t="s">
        <v>1145</v>
      </c>
      <c r="G195" s="22" t="s">
        <v>1300</v>
      </c>
      <c r="H195" s="25" t="s">
        <v>1301</v>
      </c>
      <c r="I195" s="23" t="s">
        <v>1301</v>
      </c>
      <c r="J195" s="15" t="s">
        <v>1301</v>
      </c>
      <c r="K195" s="22" t="s">
        <v>1301</v>
      </c>
      <c r="L195" s="22" t="s">
        <v>45</v>
      </c>
      <c r="M195" s="22" t="s">
        <v>69</v>
      </c>
      <c r="N195" s="26">
        <v>558</v>
      </c>
      <c r="O195" s="27">
        <v>558</v>
      </c>
      <c r="P195" s="28" t="s">
        <v>1148</v>
      </c>
      <c r="Q195" s="29">
        <v>2643718.1676088502</v>
      </c>
      <c r="R195" s="29">
        <v>718434.78260869603</v>
      </c>
      <c r="S195" s="30">
        <v>3362000</v>
      </c>
      <c r="T195" s="31">
        <f t="shared" si="6"/>
        <v>2643718.1676088502</v>
      </c>
      <c r="U195" s="32">
        <v>933965.21739130479</v>
      </c>
      <c r="V195" s="32">
        <f t="shared" si="7"/>
        <v>3577683.3850001548</v>
      </c>
      <c r="W195" s="39">
        <v>3577600</v>
      </c>
      <c r="X195" s="34"/>
      <c r="Y195" s="34"/>
      <c r="Z195" s="34">
        <v>3577600</v>
      </c>
      <c r="AA195" s="34"/>
      <c r="AB195" s="34"/>
      <c r="AC195" s="34">
        <v>3577600</v>
      </c>
      <c r="AD195" s="34"/>
      <c r="AE195" s="35">
        <v>3577600</v>
      </c>
      <c r="AF195" s="35"/>
      <c r="AG195" s="35"/>
      <c r="AH195" s="35"/>
      <c r="AI195" s="35"/>
      <c r="AJ195" s="35"/>
      <c r="AK195" s="35">
        <f>VLOOKUP(B195,'[3]175'!C$8:D$766,2,0)</f>
        <v>3577600</v>
      </c>
      <c r="AL195" s="35">
        <f>VLOOKUP(B195,'[3]gấy tê huế 2'!C$8:V$727,20,0)</f>
        <v>3577600</v>
      </c>
      <c r="AM195" s="40" t="s">
        <v>1149</v>
      </c>
      <c r="AN195" s="7">
        <f t="shared" si="8"/>
        <v>3</v>
      </c>
      <c r="AO195" s="2" t="s">
        <v>1149</v>
      </c>
      <c r="AP195" s="2" t="s">
        <v>1149</v>
      </c>
      <c r="AQ195" s="3"/>
    </row>
    <row r="196" spans="1:43" s="7" customFormat="1" ht="30" x14ac:dyDescent="0.25">
      <c r="A196" s="22" t="s">
        <v>1302</v>
      </c>
      <c r="B196" s="22" t="s">
        <v>1303</v>
      </c>
      <c r="C196" s="23" t="s">
        <v>1304</v>
      </c>
      <c r="D196" s="23" t="s">
        <v>1305</v>
      </c>
      <c r="E196" s="23" t="s">
        <v>41</v>
      </c>
      <c r="F196" s="38" t="s">
        <v>399</v>
      </c>
      <c r="G196" s="22" t="s">
        <v>1306</v>
      </c>
      <c r="H196" s="25" t="s">
        <v>1307</v>
      </c>
      <c r="I196" s="23" t="s">
        <v>1307</v>
      </c>
      <c r="J196" s="15" t="s">
        <v>1307</v>
      </c>
      <c r="K196" s="22" t="s">
        <v>1307</v>
      </c>
      <c r="L196" s="22" t="s">
        <v>45</v>
      </c>
      <c r="M196" s="22" t="s">
        <v>69</v>
      </c>
      <c r="N196" s="26">
        <v>544</v>
      </c>
      <c r="O196" s="27">
        <v>544</v>
      </c>
      <c r="P196" s="28" t="s">
        <v>402</v>
      </c>
      <c r="Q196" s="29">
        <v>2477513.1236893502</v>
      </c>
      <c r="R196" s="29">
        <v>536869.56521739101</v>
      </c>
      <c r="S196" s="30">
        <v>3014000</v>
      </c>
      <c r="T196" s="31">
        <f t="shared" si="6"/>
        <v>2477513.1236893502</v>
      </c>
      <c r="U196" s="32">
        <v>697930.43478260841</v>
      </c>
      <c r="V196" s="32">
        <f t="shared" si="7"/>
        <v>3175443.5584719586</v>
      </c>
      <c r="W196" s="39">
        <v>3175400</v>
      </c>
      <c r="X196" s="34"/>
      <c r="Y196" s="34"/>
      <c r="Z196" s="34">
        <v>3175400</v>
      </c>
      <c r="AA196" s="34"/>
      <c r="AB196" s="34"/>
      <c r="AC196" s="34">
        <v>3175400</v>
      </c>
      <c r="AD196" s="34"/>
      <c r="AE196" s="35"/>
      <c r="AF196" s="35"/>
      <c r="AG196" s="35"/>
      <c r="AH196" s="35"/>
      <c r="AI196" s="35"/>
      <c r="AJ196" s="35">
        <v>3175400</v>
      </c>
      <c r="AK196" s="35">
        <f>VLOOKUP(B196,'[3]175'!C$8:D$766,2,0)</f>
        <v>3175400</v>
      </c>
      <c r="AL196" s="35">
        <f>VLOOKUP(B196,'[3]gấy tê huế 2'!C$8:V$727,20,0)</f>
        <v>3175400</v>
      </c>
      <c r="AM196" s="40" t="s">
        <v>71</v>
      </c>
      <c r="AN196" s="7">
        <f t="shared" si="8"/>
        <v>3</v>
      </c>
      <c r="AO196" s="2" t="s">
        <v>71</v>
      </c>
      <c r="AP196" s="2" t="s">
        <v>71</v>
      </c>
      <c r="AQ196" s="3"/>
    </row>
    <row r="197" spans="1:43" s="7" customFormat="1" ht="50.45" customHeight="1" x14ac:dyDescent="0.25">
      <c r="A197" s="22" t="s">
        <v>1308</v>
      </c>
      <c r="B197" s="22" t="s">
        <v>1309</v>
      </c>
      <c r="C197" s="23" t="s">
        <v>1310</v>
      </c>
      <c r="D197" s="23" t="s">
        <v>1311</v>
      </c>
      <c r="E197" s="23" t="s">
        <v>41</v>
      </c>
      <c r="F197" s="38" t="s">
        <v>1312</v>
      </c>
      <c r="G197" s="22" t="s">
        <v>1313</v>
      </c>
      <c r="H197" s="25" t="s">
        <v>1314</v>
      </c>
      <c r="I197" s="23" t="s">
        <v>1314</v>
      </c>
      <c r="J197" s="15" t="s">
        <v>1314</v>
      </c>
      <c r="K197" s="22" t="s">
        <v>1314</v>
      </c>
      <c r="L197" s="22" t="s">
        <v>45</v>
      </c>
      <c r="M197" s="22" t="s">
        <v>69</v>
      </c>
      <c r="N197" s="26">
        <v>559</v>
      </c>
      <c r="O197" s="27">
        <v>559</v>
      </c>
      <c r="P197" s="28" t="s">
        <v>1315</v>
      </c>
      <c r="Q197" s="29">
        <v>2289450.0207874598</v>
      </c>
      <c r="R197" s="29">
        <v>748173.91304347804</v>
      </c>
      <c r="S197" s="30">
        <v>3038000</v>
      </c>
      <c r="T197" s="31">
        <f t="shared" si="6"/>
        <v>2289450.0207874598</v>
      </c>
      <c r="U197" s="32">
        <v>972626.0869565215</v>
      </c>
      <c r="V197" s="32">
        <f t="shared" si="7"/>
        <v>3262076.1077439813</v>
      </c>
      <c r="W197" s="39">
        <v>3262000</v>
      </c>
      <c r="X197" s="34">
        <v>3262000</v>
      </c>
      <c r="Y197" s="34"/>
      <c r="Z197" s="34">
        <v>3262000</v>
      </c>
      <c r="AA197" s="34"/>
      <c r="AB197" s="34"/>
      <c r="AC197" s="34">
        <v>3262000</v>
      </c>
      <c r="AD197" s="34"/>
      <c r="AE197" s="35"/>
      <c r="AF197" s="35"/>
      <c r="AG197" s="35"/>
      <c r="AH197" s="35"/>
      <c r="AI197" s="35"/>
      <c r="AJ197" s="35"/>
      <c r="AK197" s="35">
        <f>VLOOKUP(B197,'[3]175'!C$8:D$766,2,0)</f>
        <v>3262000</v>
      </c>
      <c r="AL197" s="35">
        <f>VLOOKUP(B197,'[3]gấy tê huế 2'!C$8:V$727,20,0)</f>
        <v>3262000</v>
      </c>
      <c r="AM197" s="40" t="s">
        <v>1316</v>
      </c>
      <c r="AN197" s="7">
        <f t="shared" si="8"/>
        <v>3</v>
      </c>
      <c r="AO197" s="2" t="s">
        <v>1316</v>
      </c>
      <c r="AP197" s="2" t="s">
        <v>1316</v>
      </c>
      <c r="AQ197" s="3"/>
    </row>
    <row r="198" spans="1:43" s="7" customFormat="1" ht="30" x14ac:dyDescent="0.25">
      <c r="A198" s="22" t="s">
        <v>1317</v>
      </c>
      <c r="B198" s="22" t="s">
        <v>1318</v>
      </c>
      <c r="C198" s="23" t="s">
        <v>1319</v>
      </c>
      <c r="D198" s="23" t="s">
        <v>1320</v>
      </c>
      <c r="E198" s="23" t="s">
        <v>41</v>
      </c>
      <c r="F198" s="38" t="s">
        <v>399</v>
      </c>
      <c r="G198" s="22" t="s">
        <v>1321</v>
      </c>
      <c r="H198" s="25" t="s">
        <v>1322</v>
      </c>
      <c r="I198" s="23" t="s">
        <v>1322</v>
      </c>
      <c r="J198" s="15" t="s">
        <v>1322</v>
      </c>
      <c r="K198" s="22" t="s">
        <v>1322</v>
      </c>
      <c r="L198" s="22" t="s">
        <v>45</v>
      </c>
      <c r="M198" s="22" t="s">
        <v>92</v>
      </c>
      <c r="N198" s="26">
        <v>544</v>
      </c>
      <c r="O198" s="27">
        <v>544</v>
      </c>
      <c r="P198" s="28" t="s">
        <v>402</v>
      </c>
      <c r="Q198" s="29">
        <v>2477513.1236893502</v>
      </c>
      <c r="R198" s="29">
        <v>536869.56521739101</v>
      </c>
      <c r="S198" s="30">
        <v>3014000</v>
      </c>
      <c r="T198" s="31">
        <f t="shared" si="6"/>
        <v>2477513.1236893502</v>
      </c>
      <c r="U198" s="32">
        <v>697930.43478260841</v>
      </c>
      <c r="V198" s="32">
        <f t="shared" si="7"/>
        <v>3175443.5584719586</v>
      </c>
      <c r="W198" s="39">
        <v>3175400</v>
      </c>
      <c r="X198" s="34">
        <v>3175400</v>
      </c>
      <c r="Y198" s="34"/>
      <c r="Z198" s="34">
        <v>3175400</v>
      </c>
      <c r="AA198" s="34"/>
      <c r="AB198" s="34"/>
      <c r="AC198" s="34">
        <v>3175400</v>
      </c>
      <c r="AD198" s="34"/>
      <c r="AE198" s="35"/>
      <c r="AF198" s="35"/>
      <c r="AG198" s="35"/>
      <c r="AH198" s="35"/>
      <c r="AI198" s="35"/>
      <c r="AJ198" s="35">
        <v>3175400</v>
      </c>
      <c r="AK198" s="35">
        <f>VLOOKUP(B198,'[3]175'!C$8:D$766,2,0)</f>
        <v>3175400</v>
      </c>
      <c r="AL198" s="35">
        <f>VLOOKUP(B198,'[3]gấy tê huế 2'!C$8:V$727,20,0)</f>
        <v>3175400</v>
      </c>
      <c r="AM198" s="40" t="s">
        <v>71</v>
      </c>
      <c r="AN198" s="7">
        <f t="shared" si="8"/>
        <v>4</v>
      </c>
      <c r="AO198" s="2" t="s">
        <v>71</v>
      </c>
      <c r="AP198" s="2" t="s">
        <v>71</v>
      </c>
      <c r="AQ198" s="3"/>
    </row>
    <row r="199" spans="1:43" s="7" customFormat="1" ht="33.6" customHeight="1" x14ac:dyDescent="0.25">
      <c r="A199" s="22" t="s">
        <v>1323</v>
      </c>
      <c r="B199" s="22" t="s">
        <v>1324</v>
      </c>
      <c r="C199" s="23" t="s">
        <v>1325</v>
      </c>
      <c r="D199" s="23" t="s">
        <v>1326</v>
      </c>
      <c r="E199" s="23" t="s">
        <v>41</v>
      </c>
      <c r="F199" s="38" t="s">
        <v>1145</v>
      </c>
      <c r="G199" s="22" t="s">
        <v>1327</v>
      </c>
      <c r="H199" s="25" t="s">
        <v>1328</v>
      </c>
      <c r="I199" s="23" t="s">
        <v>1328</v>
      </c>
      <c r="J199" s="15" t="s">
        <v>1328</v>
      </c>
      <c r="K199" s="22" t="s">
        <v>1328</v>
      </c>
      <c r="L199" s="22" t="s">
        <v>45</v>
      </c>
      <c r="M199" s="22" t="s">
        <v>69</v>
      </c>
      <c r="N199" s="26">
        <v>558</v>
      </c>
      <c r="O199" s="27">
        <v>558</v>
      </c>
      <c r="P199" s="28" t="s">
        <v>1148</v>
      </c>
      <c r="Q199" s="29">
        <v>2643718.1676088502</v>
      </c>
      <c r="R199" s="29">
        <v>718434.78260869603</v>
      </c>
      <c r="S199" s="30">
        <v>3362000</v>
      </c>
      <c r="T199" s="31">
        <f t="shared" ref="T199:T262" si="9">Q199</f>
        <v>2643718.1676088502</v>
      </c>
      <c r="U199" s="32">
        <v>933965.21739130479</v>
      </c>
      <c r="V199" s="32">
        <f t="shared" ref="V199:V262" si="10">T199+U199</f>
        <v>3577683.3850001548</v>
      </c>
      <c r="W199" s="39">
        <v>3577600</v>
      </c>
      <c r="X199" s="34">
        <v>3577600</v>
      </c>
      <c r="Y199" s="34"/>
      <c r="Z199" s="34">
        <v>3577600</v>
      </c>
      <c r="AA199" s="34"/>
      <c r="AB199" s="34"/>
      <c r="AC199" s="34">
        <v>3577600</v>
      </c>
      <c r="AD199" s="34"/>
      <c r="AE199" s="35"/>
      <c r="AF199" s="35"/>
      <c r="AG199" s="35"/>
      <c r="AH199" s="35"/>
      <c r="AI199" s="35"/>
      <c r="AJ199" s="35"/>
      <c r="AK199" s="35">
        <f>VLOOKUP(B199,'[3]175'!C$8:D$766,2,0)</f>
        <v>3577600</v>
      </c>
      <c r="AL199" s="35">
        <f>VLOOKUP(B199,'[3]gấy tê huế 2'!C$8:V$727,20,0)</f>
        <v>3577600</v>
      </c>
      <c r="AM199" s="40" t="s">
        <v>1149</v>
      </c>
      <c r="AN199" s="7">
        <f t="shared" ref="AN199:AN262" si="11">COUNTIFS(X199:AJ199,"&gt;0")</f>
        <v>3</v>
      </c>
      <c r="AO199" s="2" t="s">
        <v>1149</v>
      </c>
      <c r="AP199" s="2" t="s">
        <v>1149</v>
      </c>
      <c r="AQ199" s="3"/>
    </row>
    <row r="200" spans="1:43" s="7" customFormat="1" ht="60" x14ac:dyDescent="0.25">
      <c r="A200" s="22" t="s">
        <v>1329</v>
      </c>
      <c r="B200" s="22" t="s">
        <v>1330</v>
      </c>
      <c r="C200" s="23" t="s">
        <v>1331</v>
      </c>
      <c r="D200" s="23" t="s">
        <v>1332</v>
      </c>
      <c r="E200" s="23" t="s">
        <v>41</v>
      </c>
      <c r="F200" s="38" t="s">
        <v>1227</v>
      </c>
      <c r="G200" s="22" t="s">
        <v>1333</v>
      </c>
      <c r="H200" s="25" t="s">
        <v>1334</v>
      </c>
      <c r="I200" s="23" t="s">
        <v>1334</v>
      </c>
      <c r="J200" s="15" t="s">
        <v>1334</v>
      </c>
      <c r="K200" s="22" t="s">
        <v>1334</v>
      </c>
      <c r="L200" s="22" t="s">
        <v>45</v>
      </c>
      <c r="M200" s="22" t="s">
        <v>69</v>
      </c>
      <c r="N200" s="26">
        <v>581</v>
      </c>
      <c r="O200" s="27">
        <v>581</v>
      </c>
      <c r="P200" s="28" t="s">
        <v>1230</v>
      </c>
      <c r="Q200" s="29">
        <v>1559816.7428129099</v>
      </c>
      <c r="R200" s="29">
        <v>718434.78260869603</v>
      </c>
      <c r="S200" s="30">
        <v>2278000</v>
      </c>
      <c r="T200" s="31">
        <f t="shared" si="9"/>
        <v>1559816.7428129099</v>
      </c>
      <c r="U200" s="32">
        <v>933965.21739130479</v>
      </c>
      <c r="V200" s="32">
        <f t="shared" si="10"/>
        <v>2493781.9602042148</v>
      </c>
      <c r="W200" s="39">
        <v>2493700</v>
      </c>
      <c r="X200" s="34"/>
      <c r="Y200" s="34"/>
      <c r="Z200" s="34">
        <v>2493700</v>
      </c>
      <c r="AA200" s="34"/>
      <c r="AB200" s="34"/>
      <c r="AC200" s="34">
        <v>2493700</v>
      </c>
      <c r="AD200" s="34"/>
      <c r="AE200" s="35">
        <v>2493700</v>
      </c>
      <c r="AF200" s="35"/>
      <c r="AG200" s="35"/>
      <c r="AH200" s="35"/>
      <c r="AI200" s="35"/>
      <c r="AJ200" s="35"/>
      <c r="AK200" s="35">
        <f>VLOOKUP(B200,'[3]175'!C$8:D$766,2,0)</f>
        <v>2493700</v>
      </c>
      <c r="AL200" s="35">
        <f>VLOOKUP(B200,'[3]gấy tê huế 2'!C$8:V$727,20,0)</f>
        <v>2493700</v>
      </c>
      <c r="AM200" s="40" t="s">
        <v>71</v>
      </c>
      <c r="AN200" s="7">
        <f t="shared" si="11"/>
        <v>3</v>
      </c>
      <c r="AO200" s="2" t="s">
        <v>71</v>
      </c>
      <c r="AP200" s="2" t="s">
        <v>71</v>
      </c>
      <c r="AQ200" s="3"/>
    </row>
    <row r="201" spans="1:43" s="7" customFormat="1" ht="33.6" customHeight="1" x14ac:dyDescent="0.25">
      <c r="A201" s="22" t="s">
        <v>1335</v>
      </c>
      <c r="B201" s="22" t="s">
        <v>1336</v>
      </c>
      <c r="C201" s="23" t="s">
        <v>1337</v>
      </c>
      <c r="D201" s="23" t="s">
        <v>1338</v>
      </c>
      <c r="E201" s="23" t="s">
        <v>41</v>
      </c>
      <c r="F201" s="38" t="s">
        <v>399</v>
      </c>
      <c r="G201" s="22" t="s">
        <v>1339</v>
      </c>
      <c r="H201" s="25" t="s">
        <v>1340</v>
      </c>
      <c r="I201" s="23" t="s">
        <v>1340</v>
      </c>
      <c r="J201" s="15" t="s">
        <v>1340</v>
      </c>
      <c r="K201" s="22" t="s">
        <v>1340</v>
      </c>
      <c r="L201" s="22" t="s">
        <v>45</v>
      </c>
      <c r="M201" s="22" t="s">
        <v>69</v>
      </c>
      <c r="N201" s="26">
        <v>544</v>
      </c>
      <c r="O201" s="27">
        <v>544</v>
      </c>
      <c r="P201" s="28" t="s">
        <v>402</v>
      </c>
      <c r="Q201" s="29">
        <v>2477513.1236893502</v>
      </c>
      <c r="R201" s="29">
        <v>536869.56521739101</v>
      </c>
      <c r="S201" s="30">
        <v>3014000</v>
      </c>
      <c r="T201" s="31">
        <f t="shared" si="9"/>
        <v>2477513.1236893502</v>
      </c>
      <c r="U201" s="32">
        <v>697930.43478260841</v>
      </c>
      <c r="V201" s="32">
        <f t="shared" si="10"/>
        <v>3175443.5584719586</v>
      </c>
      <c r="W201" s="39">
        <v>3175400</v>
      </c>
      <c r="X201" s="34"/>
      <c r="Y201" s="34"/>
      <c r="Z201" s="34">
        <v>3175400</v>
      </c>
      <c r="AA201" s="34"/>
      <c r="AB201" s="34"/>
      <c r="AC201" s="34">
        <v>3175400</v>
      </c>
      <c r="AD201" s="34"/>
      <c r="AE201" s="35"/>
      <c r="AF201" s="35"/>
      <c r="AG201" s="35"/>
      <c r="AH201" s="35"/>
      <c r="AI201" s="35"/>
      <c r="AJ201" s="35"/>
      <c r="AK201" s="35">
        <f>VLOOKUP(B201,'[3]175'!C$8:D$766,2,0)</f>
        <v>3175400</v>
      </c>
      <c r="AL201" s="35">
        <f>VLOOKUP(B201,'[3]gấy tê huế 2'!C$8:V$727,20,0)</f>
        <v>3175400</v>
      </c>
      <c r="AM201" s="40" t="s">
        <v>71</v>
      </c>
      <c r="AN201" s="7">
        <f t="shared" si="11"/>
        <v>2</v>
      </c>
      <c r="AO201" s="2" t="s">
        <v>71</v>
      </c>
      <c r="AP201" s="2" t="s">
        <v>71</v>
      </c>
      <c r="AQ201" s="3"/>
    </row>
    <row r="202" spans="1:43" s="7" customFormat="1" ht="67.150000000000006" customHeight="1" x14ac:dyDescent="0.25">
      <c r="A202" s="22" t="s">
        <v>1341</v>
      </c>
      <c r="B202" s="22" t="s">
        <v>1342</v>
      </c>
      <c r="C202" s="23" t="s">
        <v>1343</v>
      </c>
      <c r="D202" s="23" t="s">
        <v>1344</v>
      </c>
      <c r="E202" s="23" t="s">
        <v>41</v>
      </c>
      <c r="F202" s="38" t="s">
        <v>1227</v>
      </c>
      <c r="G202" s="22" t="s">
        <v>1345</v>
      </c>
      <c r="H202" s="25" t="s">
        <v>1346</v>
      </c>
      <c r="I202" s="23" t="s">
        <v>1346</v>
      </c>
      <c r="J202" s="15" t="s">
        <v>1346</v>
      </c>
      <c r="K202" s="22" t="s">
        <v>1346</v>
      </c>
      <c r="L202" s="22" t="s">
        <v>45</v>
      </c>
      <c r="M202" s="22" t="s">
        <v>69</v>
      </c>
      <c r="N202" s="26">
        <v>581</v>
      </c>
      <c r="O202" s="27">
        <v>581</v>
      </c>
      <c r="P202" s="28" t="s">
        <v>1230</v>
      </c>
      <c r="Q202" s="29">
        <v>1559816.7428129099</v>
      </c>
      <c r="R202" s="29">
        <v>718434.78260869603</v>
      </c>
      <c r="S202" s="30">
        <v>2278000</v>
      </c>
      <c r="T202" s="31">
        <f t="shared" si="9"/>
        <v>1559816.7428129099</v>
      </c>
      <c r="U202" s="32">
        <v>933965.21739130479</v>
      </c>
      <c r="V202" s="32">
        <f t="shared" si="10"/>
        <v>2493781.9602042148</v>
      </c>
      <c r="W202" s="39">
        <v>2493700</v>
      </c>
      <c r="X202" s="34"/>
      <c r="Y202" s="34"/>
      <c r="Z202" s="34">
        <v>2493700</v>
      </c>
      <c r="AA202" s="34"/>
      <c r="AB202" s="34"/>
      <c r="AC202" s="34">
        <v>2493700</v>
      </c>
      <c r="AD202" s="34"/>
      <c r="AE202" s="35"/>
      <c r="AF202" s="35"/>
      <c r="AG202" s="35"/>
      <c r="AH202" s="35"/>
      <c r="AI202" s="35"/>
      <c r="AJ202" s="35"/>
      <c r="AK202" s="35">
        <f>VLOOKUP(B202,'[3]175'!C$8:D$766,2,0)</f>
        <v>2493700</v>
      </c>
      <c r="AL202" s="35">
        <f>VLOOKUP(B202,'[3]gấy tê huế 2'!C$8:V$727,20,0)</f>
        <v>2493700</v>
      </c>
      <c r="AM202" s="40" t="s">
        <v>71</v>
      </c>
      <c r="AN202" s="7">
        <f t="shared" si="11"/>
        <v>2</v>
      </c>
      <c r="AO202" s="2" t="s">
        <v>71</v>
      </c>
      <c r="AP202" s="2" t="s">
        <v>71</v>
      </c>
      <c r="AQ202" s="3"/>
    </row>
    <row r="203" spans="1:43" s="7" customFormat="1" ht="60" x14ac:dyDescent="0.25">
      <c r="A203" s="22" t="s">
        <v>1347</v>
      </c>
      <c r="B203" s="22" t="s">
        <v>1348</v>
      </c>
      <c r="C203" s="23" t="s">
        <v>1349</v>
      </c>
      <c r="D203" s="23" t="s">
        <v>1350</v>
      </c>
      <c r="E203" s="23" t="s">
        <v>41</v>
      </c>
      <c r="F203" s="38" t="s">
        <v>1118</v>
      </c>
      <c r="G203" s="22" t="s">
        <v>1351</v>
      </c>
      <c r="H203" s="25" t="s">
        <v>1352</v>
      </c>
      <c r="I203" s="23" t="s">
        <v>1352</v>
      </c>
      <c r="J203" s="15" t="s">
        <v>1352</v>
      </c>
      <c r="K203" s="22" t="s">
        <v>1352</v>
      </c>
      <c r="L203" s="22" t="s">
        <v>45</v>
      </c>
      <c r="M203" s="22" t="s">
        <v>92</v>
      </c>
      <c r="N203" s="26">
        <v>560</v>
      </c>
      <c r="O203" s="27">
        <v>560</v>
      </c>
      <c r="P203" s="28" t="s">
        <v>1121</v>
      </c>
      <c r="Q203" s="29">
        <v>2212163.3044310301</v>
      </c>
      <c r="R203" s="29">
        <v>748173.91304347804</v>
      </c>
      <c r="S203" s="30">
        <v>2960000</v>
      </c>
      <c r="T203" s="31">
        <f t="shared" si="9"/>
        <v>2212163.3044310301</v>
      </c>
      <c r="U203" s="32">
        <v>972626.0869565215</v>
      </c>
      <c r="V203" s="32">
        <f t="shared" si="10"/>
        <v>3184789.3913875516</v>
      </c>
      <c r="W203" s="39">
        <v>3184700</v>
      </c>
      <c r="X203" s="34">
        <v>3184700</v>
      </c>
      <c r="Y203" s="34"/>
      <c r="Z203" s="34">
        <v>3184700</v>
      </c>
      <c r="AA203" s="34"/>
      <c r="AB203" s="34"/>
      <c r="AC203" s="34">
        <v>3184700</v>
      </c>
      <c r="AD203" s="34"/>
      <c r="AE203" s="35">
        <v>3184700</v>
      </c>
      <c r="AF203" s="35"/>
      <c r="AG203" s="35"/>
      <c r="AH203" s="35"/>
      <c r="AI203" s="35"/>
      <c r="AJ203" s="35"/>
      <c r="AK203" s="35">
        <f>VLOOKUP(B203,'[3]175'!C$8:D$766,2,0)</f>
        <v>3184700</v>
      </c>
      <c r="AL203" s="35">
        <f>VLOOKUP(B203,'[3]gấy tê huế 2'!C$8:V$727,20,0)</f>
        <v>3184700</v>
      </c>
      <c r="AM203" s="40" t="s">
        <v>1353</v>
      </c>
      <c r="AN203" s="7">
        <f t="shared" si="11"/>
        <v>4</v>
      </c>
      <c r="AO203" s="2" t="s">
        <v>1353</v>
      </c>
      <c r="AP203" s="2" t="s">
        <v>1353</v>
      </c>
      <c r="AQ203" s="3"/>
    </row>
    <row r="204" spans="1:43" s="7" customFormat="1" ht="84" customHeight="1" x14ac:dyDescent="0.25">
      <c r="A204" s="22" t="s">
        <v>1354</v>
      </c>
      <c r="B204" s="22" t="s">
        <v>1355</v>
      </c>
      <c r="C204" s="23" t="s">
        <v>1356</v>
      </c>
      <c r="D204" s="23" t="s">
        <v>1357</v>
      </c>
      <c r="E204" s="23" t="s">
        <v>41</v>
      </c>
      <c r="F204" s="38" t="s">
        <v>1118</v>
      </c>
      <c r="G204" s="22" t="s">
        <v>1358</v>
      </c>
      <c r="H204" s="25" t="s">
        <v>1359</v>
      </c>
      <c r="I204" s="23" t="s">
        <v>1359</v>
      </c>
      <c r="J204" s="15" t="s">
        <v>1359</v>
      </c>
      <c r="K204" s="22" t="s">
        <v>1359</v>
      </c>
      <c r="L204" s="22" t="s">
        <v>55</v>
      </c>
      <c r="M204" s="22" t="s">
        <v>69</v>
      </c>
      <c r="N204" s="26">
        <v>560</v>
      </c>
      <c r="O204" s="27">
        <v>560</v>
      </c>
      <c r="P204" s="28" t="s">
        <v>1121</v>
      </c>
      <c r="Q204" s="29">
        <v>2212163.3044310301</v>
      </c>
      <c r="R204" s="29">
        <v>748173.91304347804</v>
      </c>
      <c r="S204" s="30">
        <v>2960000</v>
      </c>
      <c r="T204" s="31">
        <f t="shared" si="9"/>
        <v>2212163.3044310301</v>
      </c>
      <c r="U204" s="32">
        <v>972626.0869565215</v>
      </c>
      <c r="V204" s="32">
        <f t="shared" si="10"/>
        <v>3184789.3913875516</v>
      </c>
      <c r="W204" s="39">
        <v>3184700</v>
      </c>
      <c r="X204" s="34">
        <v>3184700</v>
      </c>
      <c r="Y204" s="34"/>
      <c r="Z204" s="34"/>
      <c r="AA204" s="34"/>
      <c r="AB204" s="34"/>
      <c r="AC204" s="34">
        <v>3184700</v>
      </c>
      <c r="AD204" s="34"/>
      <c r="AE204" s="35"/>
      <c r="AF204" s="35"/>
      <c r="AG204" s="35"/>
      <c r="AH204" s="35"/>
      <c r="AI204" s="35"/>
      <c r="AJ204" s="35"/>
      <c r="AK204" s="35">
        <f>VLOOKUP(B204,'[3]175'!C$8:D$766,2,0)</f>
        <v>3184700</v>
      </c>
      <c r="AL204" s="35">
        <f>VLOOKUP(B204,'[3]gấy tê huế 2'!C$8:V$727,20,0)</f>
        <v>3184700</v>
      </c>
      <c r="AM204" s="40" t="s">
        <v>1353</v>
      </c>
      <c r="AN204" s="7">
        <f t="shared" si="11"/>
        <v>2</v>
      </c>
      <c r="AO204" s="2" t="s">
        <v>1353</v>
      </c>
      <c r="AP204" s="2" t="s">
        <v>1353</v>
      </c>
      <c r="AQ204" s="3"/>
    </row>
    <row r="205" spans="1:43" s="7" customFormat="1" ht="60" x14ac:dyDescent="0.25">
      <c r="A205" s="22" t="s">
        <v>1360</v>
      </c>
      <c r="B205" s="22" t="s">
        <v>1361</v>
      </c>
      <c r="C205" s="23" t="s">
        <v>1362</v>
      </c>
      <c r="D205" s="23" t="s">
        <v>1363</v>
      </c>
      <c r="E205" s="23" t="s">
        <v>41</v>
      </c>
      <c r="F205" s="38" t="s">
        <v>1118</v>
      </c>
      <c r="G205" s="22" t="s">
        <v>1364</v>
      </c>
      <c r="H205" s="25" t="s">
        <v>1365</v>
      </c>
      <c r="I205" s="23" t="s">
        <v>1365</v>
      </c>
      <c r="J205" s="15" t="s">
        <v>1365</v>
      </c>
      <c r="K205" s="22" t="s">
        <v>1365</v>
      </c>
      <c r="L205" s="22" t="s">
        <v>45</v>
      </c>
      <c r="M205" s="22" t="s">
        <v>69</v>
      </c>
      <c r="N205" s="26">
        <v>560</v>
      </c>
      <c r="O205" s="27">
        <v>560</v>
      </c>
      <c r="P205" s="28" t="s">
        <v>1121</v>
      </c>
      <c r="Q205" s="29">
        <v>2212163.3044310301</v>
      </c>
      <c r="R205" s="29">
        <v>748173.91304347804</v>
      </c>
      <c r="S205" s="30">
        <v>2960000</v>
      </c>
      <c r="T205" s="31">
        <f t="shared" si="9"/>
        <v>2212163.3044310301</v>
      </c>
      <c r="U205" s="32">
        <v>972626.0869565215</v>
      </c>
      <c r="V205" s="32">
        <f t="shared" si="10"/>
        <v>3184789.3913875516</v>
      </c>
      <c r="W205" s="39">
        <v>3184700</v>
      </c>
      <c r="X205" s="34">
        <v>3184700</v>
      </c>
      <c r="Y205" s="34"/>
      <c r="Z205" s="34">
        <v>3184700</v>
      </c>
      <c r="AA205" s="34"/>
      <c r="AB205" s="34"/>
      <c r="AC205" s="34">
        <v>3184700</v>
      </c>
      <c r="AD205" s="34"/>
      <c r="AE205" s="35">
        <v>3184700</v>
      </c>
      <c r="AF205" s="35"/>
      <c r="AG205" s="35"/>
      <c r="AH205" s="35"/>
      <c r="AI205" s="35"/>
      <c r="AJ205" s="35"/>
      <c r="AK205" s="35">
        <f>VLOOKUP(B205,'[3]175'!C$8:D$766,2,0)</f>
        <v>3184700</v>
      </c>
      <c r="AL205" s="35">
        <f>VLOOKUP(B205,'[3]gấy tê huế 2'!C$8:V$727,20,0)</f>
        <v>3184700</v>
      </c>
      <c r="AM205" s="40" t="s">
        <v>1353</v>
      </c>
      <c r="AN205" s="7">
        <f t="shared" si="11"/>
        <v>4</v>
      </c>
      <c r="AO205" s="2" t="s">
        <v>1353</v>
      </c>
      <c r="AP205" s="2" t="s">
        <v>1353</v>
      </c>
      <c r="AQ205" s="3"/>
    </row>
    <row r="206" spans="1:43" s="7" customFormat="1" ht="84" customHeight="1" x14ac:dyDescent="0.25">
      <c r="A206" s="22" t="s">
        <v>1366</v>
      </c>
      <c r="B206" s="22" t="s">
        <v>1367</v>
      </c>
      <c r="C206" s="23" t="s">
        <v>1368</v>
      </c>
      <c r="D206" s="23" t="s">
        <v>1369</v>
      </c>
      <c r="E206" s="23" t="s">
        <v>41</v>
      </c>
      <c r="F206" s="38" t="s">
        <v>1118</v>
      </c>
      <c r="G206" s="22" t="s">
        <v>1370</v>
      </c>
      <c r="H206" s="25" t="s">
        <v>1371</v>
      </c>
      <c r="I206" s="23" t="s">
        <v>1371</v>
      </c>
      <c r="J206" s="15" t="s">
        <v>1371</v>
      </c>
      <c r="K206" s="22" t="s">
        <v>1371</v>
      </c>
      <c r="L206" s="22" t="s">
        <v>45</v>
      </c>
      <c r="M206" s="22" t="s">
        <v>69</v>
      </c>
      <c r="N206" s="26">
        <v>560</v>
      </c>
      <c r="O206" s="27">
        <v>560</v>
      </c>
      <c r="P206" s="28" t="s">
        <v>1121</v>
      </c>
      <c r="Q206" s="29">
        <v>2212163.3044310301</v>
      </c>
      <c r="R206" s="29">
        <v>748173.91304347804</v>
      </c>
      <c r="S206" s="30">
        <v>2960000</v>
      </c>
      <c r="T206" s="31">
        <f t="shared" si="9"/>
        <v>2212163.3044310301</v>
      </c>
      <c r="U206" s="32">
        <v>972626.0869565215</v>
      </c>
      <c r="V206" s="32">
        <f t="shared" si="10"/>
        <v>3184789.3913875516</v>
      </c>
      <c r="W206" s="39">
        <v>3184700</v>
      </c>
      <c r="X206" s="34">
        <v>3184700</v>
      </c>
      <c r="Y206" s="34"/>
      <c r="Z206" s="34"/>
      <c r="AA206" s="34"/>
      <c r="AB206" s="34"/>
      <c r="AC206" s="34">
        <v>3184700</v>
      </c>
      <c r="AD206" s="34"/>
      <c r="AE206" s="35"/>
      <c r="AF206" s="35"/>
      <c r="AG206" s="35"/>
      <c r="AH206" s="35"/>
      <c r="AI206" s="35"/>
      <c r="AJ206" s="35"/>
      <c r="AK206" s="35">
        <f>VLOOKUP(B206,'[3]175'!C$8:D$766,2,0)</f>
        <v>3184700</v>
      </c>
      <c r="AL206" s="35">
        <f>VLOOKUP(B206,'[3]gấy tê huế 2'!C$8:V$727,20,0)</f>
        <v>3184700</v>
      </c>
      <c r="AM206" s="40" t="s">
        <v>1353</v>
      </c>
      <c r="AN206" s="7">
        <f t="shared" si="11"/>
        <v>2</v>
      </c>
      <c r="AO206" s="2" t="s">
        <v>1353</v>
      </c>
      <c r="AP206" s="2" t="s">
        <v>1353</v>
      </c>
      <c r="AQ206" s="3"/>
    </row>
    <row r="207" spans="1:43" s="7" customFormat="1" ht="84" customHeight="1" x14ac:dyDescent="0.25">
      <c r="A207" s="22" t="s">
        <v>1372</v>
      </c>
      <c r="B207" s="22" t="s">
        <v>1373</v>
      </c>
      <c r="C207" s="23" t="s">
        <v>1374</v>
      </c>
      <c r="D207" s="23" t="s">
        <v>1375</v>
      </c>
      <c r="E207" s="23" t="s">
        <v>41</v>
      </c>
      <c r="F207" s="38" t="s">
        <v>1118</v>
      </c>
      <c r="G207" s="22" t="s">
        <v>1376</v>
      </c>
      <c r="H207" s="25" t="s">
        <v>1377</v>
      </c>
      <c r="I207" s="23" t="s">
        <v>1377</v>
      </c>
      <c r="J207" s="15" t="s">
        <v>1377</v>
      </c>
      <c r="K207" s="22" t="s">
        <v>1377</v>
      </c>
      <c r="L207" s="22" t="s">
        <v>45</v>
      </c>
      <c r="M207" s="22" t="s">
        <v>69</v>
      </c>
      <c r="N207" s="26">
        <v>560</v>
      </c>
      <c r="O207" s="27">
        <v>560</v>
      </c>
      <c r="P207" s="28" t="s">
        <v>1121</v>
      </c>
      <c r="Q207" s="29">
        <v>2212163.3044310301</v>
      </c>
      <c r="R207" s="29">
        <v>748173.91304347804</v>
      </c>
      <c r="S207" s="30">
        <v>2960000</v>
      </c>
      <c r="T207" s="31">
        <f t="shared" si="9"/>
        <v>2212163.3044310301</v>
      </c>
      <c r="U207" s="32">
        <v>972626.0869565215</v>
      </c>
      <c r="V207" s="32">
        <f t="shared" si="10"/>
        <v>3184789.3913875516</v>
      </c>
      <c r="W207" s="39">
        <v>3184700</v>
      </c>
      <c r="X207" s="34">
        <v>3184700</v>
      </c>
      <c r="Y207" s="34"/>
      <c r="Z207" s="34">
        <v>3184700</v>
      </c>
      <c r="AA207" s="34"/>
      <c r="AB207" s="34"/>
      <c r="AC207" s="34">
        <v>3184700</v>
      </c>
      <c r="AD207" s="34"/>
      <c r="AE207" s="35"/>
      <c r="AF207" s="35"/>
      <c r="AG207" s="35"/>
      <c r="AH207" s="35"/>
      <c r="AI207" s="35"/>
      <c r="AJ207" s="35"/>
      <c r="AK207" s="35">
        <f>VLOOKUP(B207,'[3]175'!C$8:D$766,2,0)</f>
        <v>3184700</v>
      </c>
      <c r="AL207" s="35">
        <f>VLOOKUP(B207,'[3]gấy tê huế 2'!C$8:V$727,20,0)</f>
        <v>3184700</v>
      </c>
      <c r="AM207" s="40" t="s">
        <v>1353</v>
      </c>
      <c r="AN207" s="7">
        <f t="shared" si="11"/>
        <v>3</v>
      </c>
      <c r="AO207" s="2" t="s">
        <v>1353</v>
      </c>
      <c r="AP207" s="2" t="s">
        <v>1353</v>
      </c>
      <c r="AQ207" s="3"/>
    </row>
    <row r="208" spans="1:43" s="7" customFormat="1" ht="30" x14ac:dyDescent="0.25">
      <c r="A208" s="22" t="s">
        <v>1378</v>
      </c>
      <c r="B208" s="22" t="s">
        <v>1379</v>
      </c>
      <c r="C208" s="23" t="s">
        <v>1380</v>
      </c>
      <c r="D208" s="23" t="s">
        <v>1381</v>
      </c>
      <c r="E208" s="23" t="s">
        <v>41</v>
      </c>
      <c r="F208" s="38" t="s">
        <v>399</v>
      </c>
      <c r="G208" s="22" t="s">
        <v>1382</v>
      </c>
      <c r="H208" s="25" t="s">
        <v>1383</v>
      </c>
      <c r="I208" s="23" t="s">
        <v>1383</v>
      </c>
      <c r="J208" s="15" t="s">
        <v>1383</v>
      </c>
      <c r="K208" s="22" t="s">
        <v>1383</v>
      </c>
      <c r="L208" s="22" t="s">
        <v>192</v>
      </c>
      <c r="M208" s="22" t="s">
        <v>92</v>
      </c>
      <c r="N208" s="26">
        <v>544</v>
      </c>
      <c r="O208" s="27">
        <v>544</v>
      </c>
      <c r="P208" s="28" t="s">
        <v>402</v>
      </c>
      <c r="Q208" s="29">
        <v>2477513.1236893502</v>
      </c>
      <c r="R208" s="29">
        <v>536869.56521739101</v>
      </c>
      <c r="S208" s="30">
        <v>3014000</v>
      </c>
      <c r="T208" s="31">
        <f t="shared" si="9"/>
        <v>2477513.1236893502</v>
      </c>
      <c r="U208" s="32">
        <v>697930.43478260841</v>
      </c>
      <c r="V208" s="32">
        <f t="shared" si="10"/>
        <v>3175443.5584719586</v>
      </c>
      <c r="W208" s="39">
        <v>3175400</v>
      </c>
      <c r="X208" s="34">
        <v>3175400</v>
      </c>
      <c r="Y208" s="34"/>
      <c r="Z208" s="34">
        <v>3175400</v>
      </c>
      <c r="AA208" s="34"/>
      <c r="AB208" s="34"/>
      <c r="AC208" s="34">
        <v>3175400</v>
      </c>
      <c r="AD208" s="34"/>
      <c r="AE208" s="35"/>
      <c r="AF208" s="35"/>
      <c r="AG208" s="35"/>
      <c r="AH208" s="35"/>
      <c r="AI208" s="35"/>
      <c r="AJ208" s="35">
        <v>3175400</v>
      </c>
      <c r="AK208" s="35">
        <f>VLOOKUP(B208,'[3]175'!C$8:D$766,2,0)</f>
        <v>3175400</v>
      </c>
      <c r="AL208" s="35">
        <f>VLOOKUP(B208,'[3]gấy tê huế 2'!C$8:V$727,20,0)</f>
        <v>3175400</v>
      </c>
      <c r="AM208" s="40" t="s">
        <v>71</v>
      </c>
      <c r="AN208" s="7">
        <f t="shared" si="11"/>
        <v>4</v>
      </c>
      <c r="AO208" s="2" t="s">
        <v>71</v>
      </c>
      <c r="AP208" s="2" t="s">
        <v>71</v>
      </c>
      <c r="AQ208" s="3"/>
    </row>
    <row r="209" spans="1:43" s="7" customFormat="1" ht="30" x14ac:dyDescent="0.25">
      <c r="A209" s="22" t="s">
        <v>1384</v>
      </c>
      <c r="B209" s="22" t="s">
        <v>1385</v>
      </c>
      <c r="C209" s="23" t="s">
        <v>1386</v>
      </c>
      <c r="D209" s="23" t="s">
        <v>1387</v>
      </c>
      <c r="E209" s="23" t="s">
        <v>41</v>
      </c>
      <c r="F209" s="38" t="s">
        <v>1388</v>
      </c>
      <c r="G209" s="22" t="s">
        <v>1389</v>
      </c>
      <c r="H209" s="25" t="s">
        <v>1390</v>
      </c>
      <c r="I209" s="23" t="s">
        <v>1390</v>
      </c>
      <c r="J209" s="15" t="s">
        <v>1390</v>
      </c>
      <c r="K209" s="22" t="s">
        <v>1390</v>
      </c>
      <c r="L209" s="22" t="s">
        <v>45</v>
      </c>
      <c r="M209" s="22" t="s">
        <v>161</v>
      </c>
      <c r="N209" s="26">
        <v>569</v>
      </c>
      <c r="O209" s="27">
        <v>569</v>
      </c>
      <c r="P209" s="28" t="s">
        <v>1391</v>
      </c>
      <c r="Q209" s="29">
        <v>1670765.1346247599</v>
      </c>
      <c r="R209" s="29">
        <v>718434.78260869603</v>
      </c>
      <c r="S209" s="30">
        <v>2389000</v>
      </c>
      <c r="T209" s="31">
        <f t="shared" si="9"/>
        <v>1670765.1346247599</v>
      </c>
      <c r="U209" s="32">
        <v>933965.21739130479</v>
      </c>
      <c r="V209" s="32">
        <f t="shared" si="10"/>
        <v>2604730.3520160648</v>
      </c>
      <c r="W209" s="39">
        <v>2604700</v>
      </c>
      <c r="X209" s="34">
        <v>2604700</v>
      </c>
      <c r="Y209" s="34"/>
      <c r="Z209" s="34">
        <v>2604700</v>
      </c>
      <c r="AA209" s="34"/>
      <c r="AB209" s="34"/>
      <c r="AC209" s="34">
        <v>2604700</v>
      </c>
      <c r="AD209" s="34"/>
      <c r="AE209" s="35">
        <v>2604700</v>
      </c>
      <c r="AF209" s="35"/>
      <c r="AG209" s="35"/>
      <c r="AH209" s="35"/>
      <c r="AI209" s="35"/>
      <c r="AJ209" s="35"/>
      <c r="AK209" s="35">
        <f>VLOOKUP(B209,'[3]175'!C$8:D$766,2,0)</f>
        <v>2604700</v>
      </c>
      <c r="AL209" s="35">
        <f>VLOOKUP(B209,'[3]gấy tê huế 2'!C$8:V$727,20,0)</f>
        <v>2604700</v>
      </c>
      <c r="AM209" s="40" t="s">
        <v>1392</v>
      </c>
      <c r="AN209" s="7">
        <f t="shared" si="11"/>
        <v>4</v>
      </c>
      <c r="AO209" s="2" t="s">
        <v>1392</v>
      </c>
      <c r="AP209" s="2" t="s">
        <v>1392</v>
      </c>
      <c r="AQ209" s="3"/>
    </row>
    <row r="210" spans="1:43" s="7" customFormat="1" ht="30" x14ac:dyDescent="0.25">
      <c r="A210" s="22" t="s">
        <v>1393</v>
      </c>
      <c r="B210" s="22" t="s">
        <v>1394</v>
      </c>
      <c r="C210" s="23" t="s">
        <v>1395</v>
      </c>
      <c r="D210" s="23" t="s">
        <v>1396</v>
      </c>
      <c r="E210" s="23" t="s">
        <v>41</v>
      </c>
      <c r="F210" s="38" t="s">
        <v>1247</v>
      </c>
      <c r="G210" s="22" t="s">
        <v>1397</v>
      </c>
      <c r="H210" s="25" t="s">
        <v>1398</v>
      </c>
      <c r="I210" s="23" t="s">
        <v>1398</v>
      </c>
      <c r="J210" s="15" t="s">
        <v>1398</v>
      </c>
      <c r="K210" s="22" t="s">
        <v>1399</v>
      </c>
      <c r="L210" s="22" t="s">
        <v>45</v>
      </c>
      <c r="M210" s="22" t="s">
        <v>92</v>
      </c>
      <c r="N210" s="26">
        <v>587</v>
      </c>
      <c r="O210" s="27">
        <v>587</v>
      </c>
      <c r="P210" s="28" t="s">
        <v>1250</v>
      </c>
      <c r="Q210" s="29">
        <v>2684353.38131706</v>
      </c>
      <c r="R210" s="29">
        <v>1245913.04347826</v>
      </c>
      <c r="S210" s="30">
        <v>3930000</v>
      </c>
      <c r="T210" s="31">
        <f t="shared" si="9"/>
        <v>2684353.38131706</v>
      </c>
      <c r="U210" s="32">
        <v>1619686.9565217379</v>
      </c>
      <c r="V210" s="32">
        <f t="shared" si="10"/>
        <v>4304040.3378387978</v>
      </c>
      <c r="W210" s="39">
        <v>4304000</v>
      </c>
      <c r="X210" s="34"/>
      <c r="Y210" s="34"/>
      <c r="Z210" s="34">
        <v>4304000</v>
      </c>
      <c r="AA210" s="34"/>
      <c r="AB210" s="34"/>
      <c r="AC210" s="34">
        <v>4304000</v>
      </c>
      <c r="AD210" s="34"/>
      <c r="AE210" s="35"/>
      <c r="AF210" s="35">
        <v>4304000</v>
      </c>
      <c r="AG210" s="35"/>
      <c r="AH210" s="35"/>
      <c r="AI210" s="35"/>
      <c r="AJ210" s="35">
        <v>4304000</v>
      </c>
      <c r="AK210" s="35">
        <f>VLOOKUP(B210,'[3]175'!C$8:D$766,2,0)</f>
        <v>4304000</v>
      </c>
      <c r="AL210" s="35">
        <f>VLOOKUP(B210,'[3]gấy tê huế 2'!C$8:V$727,20,0)</f>
        <v>4304000</v>
      </c>
      <c r="AM210" s="40" t="s">
        <v>71</v>
      </c>
      <c r="AN210" s="7">
        <f t="shared" si="11"/>
        <v>4</v>
      </c>
      <c r="AO210" s="2" t="s">
        <v>71</v>
      </c>
      <c r="AP210" s="2" t="s">
        <v>71</v>
      </c>
      <c r="AQ210" s="3"/>
    </row>
    <row r="211" spans="1:43" s="7" customFormat="1" ht="33.6" customHeight="1" x14ac:dyDescent="0.25">
      <c r="A211" s="22" t="s">
        <v>1400</v>
      </c>
      <c r="B211" s="22" t="s">
        <v>1401</v>
      </c>
      <c r="C211" s="23" t="s">
        <v>1402</v>
      </c>
      <c r="D211" s="23" t="s">
        <v>1403</v>
      </c>
      <c r="E211" s="23" t="s">
        <v>41</v>
      </c>
      <c r="F211" s="38" t="s">
        <v>399</v>
      </c>
      <c r="G211" s="22" t="s">
        <v>1404</v>
      </c>
      <c r="H211" s="25" t="s">
        <v>1405</v>
      </c>
      <c r="I211" s="23" t="s">
        <v>1405</v>
      </c>
      <c r="J211" s="15" t="s">
        <v>1405</v>
      </c>
      <c r="K211" s="22" t="s">
        <v>1405</v>
      </c>
      <c r="L211" s="22" t="s">
        <v>45</v>
      </c>
      <c r="M211" s="22" t="s">
        <v>92</v>
      </c>
      <c r="N211" s="26">
        <v>544</v>
      </c>
      <c r="O211" s="27">
        <v>544</v>
      </c>
      <c r="P211" s="28" t="s">
        <v>402</v>
      </c>
      <c r="Q211" s="29">
        <v>2477513.1236893502</v>
      </c>
      <c r="R211" s="29">
        <v>536869.56521739101</v>
      </c>
      <c r="S211" s="30">
        <v>3014000</v>
      </c>
      <c r="T211" s="31">
        <f t="shared" si="9"/>
        <v>2477513.1236893502</v>
      </c>
      <c r="U211" s="32">
        <v>697930.43478260841</v>
      </c>
      <c r="V211" s="32">
        <f t="shared" si="10"/>
        <v>3175443.5584719586</v>
      </c>
      <c r="W211" s="39">
        <v>3175400</v>
      </c>
      <c r="X211" s="34">
        <v>3175400</v>
      </c>
      <c r="Y211" s="34"/>
      <c r="Z211" s="34">
        <v>3175400</v>
      </c>
      <c r="AA211" s="34"/>
      <c r="AB211" s="34"/>
      <c r="AC211" s="34">
        <v>3175400</v>
      </c>
      <c r="AD211" s="34"/>
      <c r="AE211" s="35"/>
      <c r="AF211" s="35"/>
      <c r="AG211" s="35"/>
      <c r="AH211" s="35"/>
      <c r="AI211" s="35"/>
      <c r="AJ211" s="35"/>
      <c r="AK211" s="35">
        <f>VLOOKUP(B211,'[3]175'!C$8:D$766,2,0)</f>
        <v>3175400</v>
      </c>
      <c r="AL211" s="35">
        <f>VLOOKUP(B211,'[3]gấy tê huế 2'!C$8:V$727,20,0)</f>
        <v>3175400</v>
      </c>
      <c r="AM211" s="40" t="s">
        <v>71</v>
      </c>
      <c r="AN211" s="7">
        <f t="shared" si="11"/>
        <v>3</v>
      </c>
      <c r="AO211" s="2" t="s">
        <v>71</v>
      </c>
      <c r="AP211" s="2" t="s">
        <v>71</v>
      </c>
      <c r="AQ211" s="3"/>
    </row>
    <row r="212" spans="1:43" s="7" customFormat="1" ht="60" x14ac:dyDescent="0.25">
      <c r="A212" s="22" t="s">
        <v>1406</v>
      </c>
      <c r="B212" s="22" t="s">
        <v>1407</v>
      </c>
      <c r="C212" s="23" t="s">
        <v>1408</v>
      </c>
      <c r="D212" s="23" t="s">
        <v>1409</v>
      </c>
      <c r="E212" s="23" t="s">
        <v>41</v>
      </c>
      <c r="F212" s="38" t="s">
        <v>1227</v>
      </c>
      <c r="G212" s="22" t="s">
        <v>1410</v>
      </c>
      <c r="H212" s="25" t="s">
        <v>1411</v>
      </c>
      <c r="I212" s="23" t="s">
        <v>1411</v>
      </c>
      <c r="J212" s="15" t="s">
        <v>1411</v>
      </c>
      <c r="K212" s="22" t="s">
        <v>1411</v>
      </c>
      <c r="L212" s="22" t="s">
        <v>45</v>
      </c>
      <c r="M212" s="22" t="s">
        <v>69</v>
      </c>
      <c r="N212" s="26">
        <v>581</v>
      </c>
      <c r="O212" s="27">
        <v>581</v>
      </c>
      <c r="P212" s="28" t="s">
        <v>1230</v>
      </c>
      <c r="Q212" s="29">
        <v>1559816.7428129099</v>
      </c>
      <c r="R212" s="29">
        <v>718434.78260869603</v>
      </c>
      <c r="S212" s="30">
        <v>2278000</v>
      </c>
      <c r="T212" s="31">
        <f t="shared" si="9"/>
        <v>1559816.7428129099</v>
      </c>
      <c r="U212" s="32">
        <v>933965.21739130479</v>
      </c>
      <c r="V212" s="32">
        <f t="shared" si="10"/>
        <v>2493781.9602042148</v>
      </c>
      <c r="W212" s="39">
        <v>2493700</v>
      </c>
      <c r="X212" s="34"/>
      <c r="Y212" s="34"/>
      <c r="Z212" s="34">
        <v>2493700</v>
      </c>
      <c r="AA212" s="34"/>
      <c r="AB212" s="34"/>
      <c r="AC212" s="34">
        <v>2493700</v>
      </c>
      <c r="AD212" s="34"/>
      <c r="AE212" s="35">
        <v>2493700</v>
      </c>
      <c r="AF212" s="35"/>
      <c r="AG212" s="35"/>
      <c r="AH212" s="35"/>
      <c r="AI212" s="35"/>
      <c r="AJ212" s="35"/>
      <c r="AK212" s="35">
        <f>VLOOKUP(B212,'[3]175'!C$8:D$766,2,0)</f>
        <v>2493700</v>
      </c>
      <c r="AL212" s="35">
        <f>VLOOKUP(B212,'[3]gấy tê huế 2'!C$8:V$727,20,0)</f>
        <v>2493700</v>
      </c>
      <c r="AM212" s="40" t="s">
        <v>71</v>
      </c>
      <c r="AN212" s="7">
        <f t="shared" si="11"/>
        <v>3</v>
      </c>
      <c r="AO212" s="2" t="s">
        <v>71</v>
      </c>
      <c r="AP212" s="2" t="s">
        <v>71</v>
      </c>
      <c r="AQ212" s="3"/>
    </row>
    <row r="213" spans="1:43" s="7" customFormat="1" ht="67.150000000000006" customHeight="1" x14ac:dyDescent="0.25">
      <c r="A213" s="22" t="s">
        <v>1412</v>
      </c>
      <c r="B213" s="22" t="s">
        <v>1413</v>
      </c>
      <c r="C213" s="23" t="s">
        <v>1414</v>
      </c>
      <c r="D213" s="23" t="s">
        <v>1415</v>
      </c>
      <c r="E213" s="23" t="s">
        <v>41</v>
      </c>
      <c r="F213" s="38" t="s">
        <v>1227</v>
      </c>
      <c r="G213" s="22" t="s">
        <v>1416</v>
      </c>
      <c r="H213" s="25" t="s">
        <v>1417</v>
      </c>
      <c r="I213" s="23" t="s">
        <v>1417</v>
      </c>
      <c r="J213" s="15" t="s">
        <v>1417</v>
      </c>
      <c r="K213" s="22" t="s">
        <v>1417</v>
      </c>
      <c r="L213" s="22" t="s">
        <v>45</v>
      </c>
      <c r="M213" s="22" t="s">
        <v>69</v>
      </c>
      <c r="N213" s="26">
        <v>581</v>
      </c>
      <c r="O213" s="27">
        <v>581</v>
      </c>
      <c r="P213" s="28" t="s">
        <v>1230</v>
      </c>
      <c r="Q213" s="29">
        <v>1559816.7428129099</v>
      </c>
      <c r="R213" s="29">
        <v>718434.78260869603</v>
      </c>
      <c r="S213" s="30">
        <v>2278000</v>
      </c>
      <c r="T213" s="31">
        <f t="shared" si="9"/>
        <v>1559816.7428129099</v>
      </c>
      <c r="U213" s="32">
        <v>933965.21739130479</v>
      </c>
      <c r="V213" s="32">
        <f t="shared" si="10"/>
        <v>2493781.9602042148</v>
      </c>
      <c r="W213" s="39">
        <v>2493700</v>
      </c>
      <c r="X213" s="34"/>
      <c r="Y213" s="34"/>
      <c r="Z213" s="34">
        <v>2493700</v>
      </c>
      <c r="AA213" s="34"/>
      <c r="AB213" s="34"/>
      <c r="AC213" s="34">
        <v>2493700</v>
      </c>
      <c r="AD213" s="34"/>
      <c r="AE213" s="35"/>
      <c r="AF213" s="35"/>
      <c r="AG213" s="35"/>
      <c r="AH213" s="35"/>
      <c r="AI213" s="35"/>
      <c r="AJ213" s="35"/>
      <c r="AK213" s="35">
        <f>VLOOKUP(B213,'[3]175'!C$8:D$766,2,0)</f>
        <v>2493700</v>
      </c>
      <c r="AL213" s="35">
        <f>VLOOKUP(B213,'[3]gấy tê huế 2'!C$8:V$727,20,0)</f>
        <v>2493700</v>
      </c>
      <c r="AM213" s="40" t="s">
        <v>71</v>
      </c>
      <c r="AN213" s="7">
        <f t="shared" si="11"/>
        <v>2</v>
      </c>
      <c r="AO213" s="2" t="s">
        <v>71</v>
      </c>
      <c r="AP213" s="2" t="s">
        <v>71</v>
      </c>
      <c r="AQ213" s="3"/>
    </row>
    <row r="214" spans="1:43" s="7" customFormat="1" ht="33.6" customHeight="1" x14ac:dyDescent="0.25">
      <c r="A214" s="22" t="s">
        <v>1418</v>
      </c>
      <c r="B214" s="22" t="s">
        <v>1419</v>
      </c>
      <c r="C214" s="23" t="s">
        <v>1420</v>
      </c>
      <c r="D214" s="23" t="s">
        <v>1421</v>
      </c>
      <c r="E214" s="23" t="s">
        <v>41</v>
      </c>
      <c r="F214" s="38" t="s">
        <v>66</v>
      </c>
      <c r="G214" s="22" t="s">
        <v>1422</v>
      </c>
      <c r="H214" s="25" t="s">
        <v>1423</v>
      </c>
      <c r="I214" s="23" t="s">
        <v>1423</v>
      </c>
      <c r="J214" s="15" t="s">
        <v>1423</v>
      </c>
      <c r="K214" s="22" t="s">
        <v>1423</v>
      </c>
      <c r="L214" s="22" t="s">
        <v>55</v>
      </c>
      <c r="M214" s="22" t="s">
        <v>92</v>
      </c>
      <c r="N214" s="26">
        <v>585</v>
      </c>
      <c r="O214" s="27">
        <v>585</v>
      </c>
      <c r="P214" s="28" t="s">
        <v>70</v>
      </c>
      <c r="Q214" s="29">
        <v>1883685.16095147</v>
      </c>
      <c r="R214" s="29">
        <v>538434.78260869603</v>
      </c>
      <c r="S214" s="30">
        <v>2422000</v>
      </c>
      <c r="T214" s="31">
        <f t="shared" si="9"/>
        <v>1883685.16095147</v>
      </c>
      <c r="U214" s="32">
        <v>699965.2173913049</v>
      </c>
      <c r="V214" s="32">
        <f t="shared" si="10"/>
        <v>2583650.3783427747</v>
      </c>
      <c r="W214" s="39">
        <v>2583600</v>
      </c>
      <c r="X214" s="34">
        <v>2583600</v>
      </c>
      <c r="Y214" s="34"/>
      <c r="Z214" s="34">
        <v>2583600</v>
      </c>
      <c r="AA214" s="34"/>
      <c r="AB214" s="34"/>
      <c r="AC214" s="34">
        <v>2583600</v>
      </c>
      <c r="AD214" s="34"/>
      <c r="AE214" s="35"/>
      <c r="AF214" s="35"/>
      <c r="AG214" s="35"/>
      <c r="AH214" s="35"/>
      <c r="AI214" s="35"/>
      <c r="AJ214" s="35"/>
      <c r="AK214" s="35">
        <f>VLOOKUP(B214,'[3]175'!C$8:D$766,2,0)</f>
        <v>2583600</v>
      </c>
      <c r="AL214" s="35">
        <f>VLOOKUP(B214,'[3]gấy tê huế 2'!C$8:V$727,20,0)</f>
        <v>2583600</v>
      </c>
      <c r="AM214" s="40" t="s">
        <v>71</v>
      </c>
      <c r="AN214" s="7">
        <f t="shared" si="11"/>
        <v>3</v>
      </c>
      <c r="AO214" s="2" t="s">
        <v>71</v>
      </c>
      <c r="AP214" s="2" t="s">
        <v>71</v>
      </c>
      <c r="AQ214" s="3"/>
    </row>
    <row r="215" spans="1:43" s="7" customFormat="1" ht="30" x14ac:dyDescent="0.25">
      <c r="A215" s="22" t="s">
        <v>1424</v>
      </c>
      <c r="B215" s="22" t="s">
        <v>1425</v>
      </c>
      <c r="C215" s="23" t="s">
        <v>1426</v>
      </c>
      <c r="D215" s="23" t="s">
        <v>1427</v>
      </c>
      <c r="E215" s="23" t="s">
        <v>41</v>
      </c>
      <c r="F215" s="38" t="s">
        <v>399</v>
      </c>
      <c r="G215" s="22" t="s">
        <v>1428</v>
      </c>
      <c r="H215" s="25" t="s">
        <v>1429</v>
      </c>
      <c r="I215" s="23" t="s">
        <v>1429</v>
      </c>
      <c r="J215" s="15" t="s">
        <v>1429</v>
      </c>
      <c r="K215" s="22" t="s">
        <v>1429</v>
      </c>
      <c r="L215" s="22" t="s">
        <v>45</v>
      </c>
      <c r="M215" s="22" t="s">
        <v>92</v>
      </c>
      <c r="N215" s="26">
        <v>544</v>
      </c>
      <c r="O215" s="27">
        <v>544</v>
      </c>
      <c r="P215" s="28" t="s">
        <v>402</v>
      </c>
      <c r="Q215" s="29">
        <v>2477513.1236893502</v>
      </c>
      <c r="R215" s="29">
        <v>536869.56521739101</v>
      </c>
      <c r="S215" s="30">
        <v>3014000</v>
      </c>
      <c r="T215" s="31">
        <f t="shared" si="9"/>
        <v>2477513.1236893502</v>
      </c>
      <c r="U215" s="32">
        <v>697930.43478260841</v>
      </c>
      <c r="V215" s="32">
        <f t="shared" si="10"/>
        <v>3175443.5584719586</v>
      </c>
      <c r="W215" s="39">
        <v>3175400</v>
      </c>
      <c r="X215" s="34">
        <v>3175400</v>
      </c>
      <c r="Y215" s="34"/>
      <c r="Z215" s="34">
        <v>3175400</v>
      </c>
      <c r="AA215" s="34"/>
      <c r="AB215" s="34"/>
      <c r="AC215" s="34">
        <v>3175400</v>
      </c>
      <c r="AD215" s="34"/>
      <c r="AE215" s="35"/>
      <c r="AF215" s="35"/>
      <c r="AG215" s="35"/>
      <c r="AH215" s="35"/>
      <c r="AI215" s="35"/>
      <c r="AJ215" s="35">
        <v>3175400</v>
      </c>
      <c r="AK215" s="35">
        <f>VLOOKUP(B215,'[3]175'!C$8:D$766,2,0)</f>
        <v>3175400</v>
      </c>
      <c r="AL215" s="35">
        <f>VLOOKUP(B215,'[3]gấy tê huế 2'!C$8:V$727,20,0)</f>
        <v>3175400</v>
      </c>
      <c r="AM215" s="40" t="s">
        <v>71</v>
      </c>
      <c r="AN215" s="7">
        <f t="shared" si="11"/>
        <v>4</v>
      </c>
      <c r="AO215" s="2" t="s">
        <v>71</v>
      </c>
      <c r="AP215" s="2" t="s">
        <v>71</v>
      </c>
      <c r="AQ215" s="3"/>
    </row>
    <row r="216" spans="1:43" s="7" customFormat="1" ht="30" x14ac:dyDescent="0.25">
      <c r="A216" s="22" t="s">
        <v>1430</v>
      </c>
      <c r="B216" s="22" t="s">
        <v>1431</v>
      </c>
      <c r="C216" s="23" t="s">
        <v>1432</v>
      </c>
      <c r="D216" s="23" t="s">
        <v>1433</v>
      </c>
      <c r="E216" s="23" t="s">
        <v>41</v>
      </c>
      <c r="F216" s="38" t="s">
        <v>1247</v>
      </c>
      <c r="G216" s="22" t="s">
        <v>1434</v>
      </c>
      <c r="H216" s="25" t="s">
        <v>1398</v>
      </c>
      <c r="I216" s="23" t="s">
        <v>1398</v>
      </c>
      <c r="J216" s="15" t="s">
        <v>1398</v>
      </c>
      <c r="K216" s="22" t="s">
        <v>1399</v>
      </c>
      <c r="L216" s="22" t="s">
        <v>45</v>
      </c>
      <c r="M216" s="22" t="s">
        <v>193</v>
      </c>
      <c r="N216" s="26">
        <v>587</v>
      </c>
      <c r="O216" s="27">
        <v>587</v>
      </c>
      <c r="P216" s="28" t="s">
        <v>1250</v>
      </c>
      <c r="Q216" s="29">
        <v>2684353.38131706</v>
      </c>
      <c r="R216" s="29">
        <v>1245913.04347826</v>
      </c>
      <c r="S216" s="30">
        <v>3930000</v>
      </c>
      <c r="T216" s="31">
        <f t="shared" si="9"/>
        <v>2684353.38131706</v>
      </c>
      <c r="U216" s="32">
        <v>1619686.9565217379</v>
      </c>
      <c r="V216" s="32">
        <f t="shared" si="10"/>
        <v>4304040.3378387978</v>
      </c>
      <c r="W216" s="39">
        <v>4304000</v>
      </c>
      <c r="X216" s="34"/>
      <c r="Y216" s="34"/>
      <c r="Z216" s="34">
        <v>4304000</v>
      </c>
      <c r="AA216" s="34"/>
      <c r="AB216" s="34"/>
      <c r="AC216" s="34">
        <v>4304000</v>
      </c>
      <c r="AD216" s="34"/>
      <c r="AE216" s="35"/>
      <c r="AF216" s="35">
        <v>4304000</v>
      </c>
      <c r="AG216" s="35"/>
      <c r="AH216" s="35"/>
      <c r="AI216" s="35"/>
      <c r="AJ216" s="35">
        <v>4304000</v>
      </c>
      <c r="AK216" s="35">
        <f>VLOOKUP(B216,'[3]175'!C$8:D$766,2,0)</f>
        <v>4304000</v>
      </c>
      <c r="AL216" s="35">
        <f>VLOOKUP(B216,'[3]gấy tê huế 2'!C$8:V$727,20,0)</f>
        <v>4304000</v>
      </c>
      <c r="AM216" s="40" t="s">
        <v>71</v>
      </c>
      <c r="AN216" s="7">
        <f t="shared" si="11"/>
        <v>4</v>
      </c>
      <c r="AO216" s="2" t="s">
        <v>71</v>
      </c>
      <c r="AP216" s="2" t="s">
        <v>71</v>
      </c>
      <c r="AQ216" s="3"/>
    </row>
    <row r="217" spans="1:43" s="7" customFormat="1" ht="30" x14ac:dyDescent="0.25">
      <c r="A217" s="22" t="s">
        <v>1435</v>
      </c>
      <c r="B217" s="22" t="s">
        <v>1436</v>
      </c>
      <c r="C217" s="23" t="s">
        <v>1437</v>
      </c>
      <c r="D217" s="23" t="s">
        <v>1438</v>
      </c>
      <c r="E217" s="23" t="s">
        <v>41</v>
      </c>
      <c r="F217" s="38" t="s">
        <v>399</v>
      </c>
      <c r="G217" s="22" t="s">
        <v>1439</v>
      </c>
      <c r="H217" s="25" t="s">
        <v>1440</v>
      </c>
      <c r="I217" s="23" t="s">
        <v>1440</v>
      </c>
      <c r="J217" s="15" t="s">
        <v>1440</v>
      </c>
      <c r="K217" s="22" t="s">
        <v>1440</v>
      </c>
      <c r="L217" s="22" t="s">
        <v>45</v>
      </c>
      <c r="M217" s="22" t="s">
        <v>92</v>
      </c>
      <c r="N217" s="26">
        <v>544</v>
      </c>
      <c r="O217" s="27">
        <v>544</v>
      </c>
      <c r="P217" s="28" t="s">
        <v>402</v>
      </c>
      <c r="Q217" s="29">
        <v>2477513.1236893502</v>
      </c>
      <c r="R217" s="29">
        <v>536869.56521739101</v>
      </c>
      <c r="S217" s="30">
        <v>3014000</v>
      </c>
      <c r="T217" s="31">
        <f t="shared" si="9"/>
        <v>2477513.1236893502</v>
      </c>
      <c r="U217" s="32">
        <v>697930.43478260841</v>
      </c>
      <c r="V217" s="32">
        <f t="shared" si="10"/>
        <v>3175443.5584719586</v>
      </c>
      <c r="W217" s="39">
        <v>3175400</v>
      </c>
      <c r="X217" s="34">
        <v>3175400</v>
      </c>
      <c r="Y217" s="34"/>
      <c r="Z217" s="34">
        <v>3175400</v>
      </c>
      <c r="AA217" s="34"/>
      <c r="AB217" s="34"/>
      <c r="AC217" s="34">
        <v>3175400</v>
      </c>
      <c r="AD217" s="34"/>
      <c r="AE217" s="35"/>
      <c r="AF217" s="35"/>
      <c r="AG217" s="35"/>
      <c r="AH217" s="35"/>
      <c r="AI217" s="35"/>
      <c r="AJ217" s="35">
        <v>3175400</v>
      </c>
      <c r="AK217" s="35">
        <f>VLOOKUP(B217,'[3]175'!C$8:D$766,2,0)</f>
        <v>3175400</v>
      </c>
      <c r="AL217" s="35">
        <f>VLOOKUP(B217,'[3]gấy tê huế 2'!C$8:V$727,20,0)</f>
        <v>3175400</v>
      </c>
      <c r="AM217" s="40" t="s">
        <v>71</v>
      </c>
      <c r="AN217" s="7">
        <f t="shared" si="11"/>
        <v>4</v>
      </c>
      <c r="AO217" s="2" t="s">
        <v>71</v>
      </c>
      <c r="AP217" s="2" t="s">
        <v>71</v>
      </c>
      <c r="AQ217" s="3"/>
    </row>
    <row r="218" spans="1:43" s="7" customFormat="1" ht="30" x14ac:dyDescent="0.25">
      <c r="A218" s="22" t="s">
        <v>1441</v>
      </c>
      <c r="B218" s="22" t="s">
        <v>1442</v>
      </c>
      <c r="C218" s="23" t="s">
        <v>1443</v>
      </c>
      <c r="D218" s="23" t="s">
        <v>1444</v>
      </c>
      <c r="E218" s="23" t="s">
        <v>41</v>
      </c>
      <c r="F218" s="38" t="s">
        <v>399</v>
      </c>
      <c r="G218" s="22" t="s">
        <v>1445</v>
      </c>
      <c r="H218" s="25" t="s">
        <v>1446</v>
      </c>
      <c r="I218" s="23" t="s">
        <v>1446</v>
      </c>
      <c r="J218" s="15" t="s">
        <v>1446</v>
      </c>
      <c r="K218" s="22" t="s">
        <v>1446</v>
      </c>
      <c r="L218" s="22" t="s">
        <v>45</v>
      </c>
      <c r="M218" s="22" t="s">
        <v>92</v>
      </c>
      <c r="N218" s="26">
        <v>544</v>
      </c>
      <c r="O218" s="27">
        <v>544</v>
      </c>
      <c r="P218" s="28" t="s">
        <v>402</v>
      </c>
      <c r="Q218" s="29">
        <v>2477513.1236893502</v>
      </c>
      <c r="R218" s="29">
        <v>536869.56521739101</v>
      </c>
      <c r="S218" s="30">
        <v>3014000</v>
      </c>
      <c r="T218" s="31">
        <f t="shared" si="9"/>
        <v>2477513.1236893502</v>
      </c>
      <c r="U218" s="32">
        <v>697930.43478260841</v>
      </c>
      <c r="V218" s="32">
        <f t="shared" si="10"/>
        <v>3175443.5584719586</v>
      </c>
      <c r="W218" s="39">
        <v>3175400</v>
      </c>
      <c r="X218" s="34"/>
      <c r="Y218" s="34"/>
      <c r="Z218" s="34">
        <v>3175400</v>
      </c>
      <c r="AA218" s="34"/>
      <c r="AB218" s="34"/>
      <c r="AC218" s="34">
        <v>3175400</v>
      </c>
      <c r="AD218" s="34"/>
      <c r="AE218" s="35">
        <v>3175400</v>
      </c>
      <c r="AF218" s="35"/>
      <c r="AG218" s="35"/>
      <c r="AH218" s="35"/>
      <c r="AI218" s="35"/>
      <c r="AJ218" s="35">
        <v>3175400</v>
      </c>
      <c r="AK218" s="35">
        <f>VLOOKUP(B218,'[3]175'!C$8:D$766,2,0)</f>
        <v>3175400</v>
      </c>
      <c r="AL218" s="35">
        <f>VLOOKUP(B218,'[3]gấy tê huế 2'!C$8:V$727,20,0)</f>
        <v>3175400</v>
      </c>
      <c r="AM218" s="40" t="s">
        <v>71</v>
      </c>
      <c r="AN218" s="7">
        <f t="shared" si="11"/>
        <v>4</v>
      </c>
      <c r="AO218" s="2" t="s">
        <v>71</v>
      </c>
      <c r="AP218" s="2" t="s">
        <v>71</v>
      </c>
      <c r="AQ218" s="3"/>
    </row>
    <row r="219" spans="1:43" s="7" customFormat="1" ht="60" x14ac:dyDescent="0.25">
      <c r="A219" s="22" t="s">
        <v>1447</v>
      </c>
      <c r="B219" s="22" t="s">
        <v>1448</v>
      </c>
      <c r="C219" s="23" t="s">
        <v>1449</v>
      </c>
      <c r="D219" s="23" t="s">
        <v>1450</v>
      </c>
      <c r="E219" s="23" t="s">
        <v>41</v>
      </c>
      <c r="F219" s="38" t="s">
        <v>1227</v>
      </c>
      <c r="G219" s="22" t="s">
        <v>1451</v>
      </c>
      <c r="H219" s="25" t="s">
        <v>1452</v>
      </c>
      <c r="I219" s="23" t="s">
        <v>1452</v>
      </c>
      <c r="J219" s="15" t="s">
        <v>1452</v>
      </c>
      <c r="K219" s="22" t="s">
        <v>1452</v>
      </c>
      <c r="L219" s="22" t="s">
        <v>45</v>
      </c>
      <c r="M219" s="22" t="s">
        <v>92</v>
      </c>
      <c r="N219" s="26">
        <v>581</v>
      </c>
      <c r="O219" s="27">
        <v>581</v>
      </c>
      <c r="P219" s="28" t="s">
        <v>1230</v>
      </c>
      <c r="Q219" s="29">
        <v>1559816.7428129099</v>
      </c>
      <c r="R219" s="29">
        <v>718434.78260869603</v>
      </c>
      <c r="S219" s="30">
        <v>2278000</v>
      </c>
      <c r="T219" s="31">
        <f t="shared" si="9"/>
        <v>1559816.7428129099</v>
      </c>
      <c r="U219" s="32">
        <v>933965.21739130479</v>
      </c>
      <c r="V219" s="32">
        <f t="shared" si="10"/>
        <v>2493781.9602042148</v>
      </c>
      <c r="W219" s="39">
        <v>2493700</v>
      </c>
      <c r="X219" s="34">
        <v>2493700</v>
      </c>
      <c r="Y219" s="34"/>
      <c r="Z219" s="34">
        <v>2493700</v>
      </c>
      <c r="AA219" s="34"/>
      <c r="AB219" s="34"/>
      <c r="AC219" s="34">
        <v>2493700</v>
      </c>
      <c r="AD219" s="34"/>
      <c r="AE219" s="35">
        <v>2493700</v>
      </c>
      <c r="AF219" s="35"/>
      <c r="AG219" s="35"/>
      <c r="AH219" s="35"/>
      <c r="AI219" s="35"/>
      <c r="AJ219" s="35">
        <v>2493700</v>
      </c>
      <c r="AK219" s="35">
        <f>VLOOKUP(B219,'[3]175'!C$8:D$766,2,0)</f>
        <v>2493700</v>
      </c>
      <c r="AL219" s="35">
        <f>VLOOKUP(B219,'[3]gấy tê huế 2'!C$8:V$727,20,0)</f>
        <v>2493700</v>
      </c>
      <c r="AM219" s="40" t="s">
        <v>71</v>
      </c>
      <c r="AN219" s="7">
        <f t="shared" si="11"/>
        <v>5</v>
      </c>
      <c r="AO219" s="2" t="s">
        <v>71</v>
      </c>
      <c r="AP219" s="2" t="s">
        <v>71</v>
      </c>
      <c r="AQ219" s="3"/>
    </row>
    <row r="220" spans="1:43" s="7" customFormat="1" ht="60" x14ac:dyDescent="0.25">
      <c r="A220" s="22" t="s">
        <v>1453</v>
      </c>
      <c r="B220" s="22" t="s">
        <v>1454</v>
      </c>
      <c r="C220" s="23" t="s">
        <v>1455</v>
      </c>
      <c r="D220" s="23" t="s">
        <v>1456</v>
      </c>
      <c r="E220" s="23" t="s">
        <v>41</v>
      </c>
      <c r="F220" s="38" t="s">
        <v>1227</v>
      </c>
      <c r="G220" s="22" t="s">
        <v>1457</v>
      </c>
      <c r="H220" s="25" t="s">
        <v>1458</v>
      </c>
      <c r="I220" s="23" t="s">
        <v>1458</v>
      </c>
      <c r="J220" s="15" t="s">
        <v>1458</v>
      </c>
      <c r="K220" s="22" t="s">
        <v>1458</v>
      </c>
      <c r="L220" s="22" t="s">
        <v>45</v>
      </c>
      <c r="M220" s="22" t="s">
        <v>92</v>
      </c>
      <c r="N220" s="26">
        <v>581</v>
      </c>
      <c r="O220" s="27">
        <v>581</v>
      </c>
      <c r="P220" s="28" t="s">
        <v>1230</v>
      </c>
      <c r="Q220" s="29">
        <v>1559816.7428129099</v>
      </c>
      <c r="R220" s="29">
        <v>718434.78260869603</v>
      </c>
      <c r="S220" s="30">
        <v>2278000</v>
      </c>
      <c r="T220" s="31">
        <f t="shared" si="9"/>
        <v>1559816.7428129099</v>
      </c>
      <c r="U220" s="32">
        <v>933965.21739130479</v>
      </c>
      <c r="V220" s="32">
        <f t="shared" si="10"/>
        <v>2493781.9602042148</v>
      </c>
      <c r="W220" s="39">
        <v>2493700</v>
      </c>
      <c r="X220" s="34">
        <v>2493700</v>
      </c>
      <c r="Y220" s="34"/>
      <c r="Z220" s="34">
        <v>2493700</v>
      </c>
      <c r="AA220" s="34"/>
      <c r="AB220" s="34"/>
      <c r="AC220" s="34">
        <v>2493700</v>
      </c>
      <c r="AD220" s="34"/>
      <c r="AE220" s="35">
        <v>2493700</v>
      </c>
      <c r="AF220" s="35"/>
      <c r="AG220" s="35"/>
      <c r="AH220" s="35"/>
      <c r="AI220" s="35"/>
      <c r="AJ220" s="35">
        <v>2493700</v>
      </c>
      <c r="AK220" s="35">
        <f>VLOOKUP(B220,'[3]175'!C$8:D$766,2,0)</f>
        <v>2493700</v>
      </c>
      <c r="AL220" s="35">
        <f>VLOOKUP(B220,'[3]gấy tê huế 2'!C$8:V$727,20,0)</f>
        <v>2493700</v>
      </c>
      <c r="AM220" s="40" t="s">
        <v>71</v>
      </c>
      <c r="AN220" s="7">
        <f t="shared" si="11"/>
        <v>5</v>
      </c>
      <c r="AO220" s="2" t="s">
        <v>71</v>
      </c>
      <c r="AP220" s="2" t="s">
        <v>71</v>
      </c>
      <c r="AQ220" s="3"/>
    </row>
    <row r="221" spans="1:43" s="7" customFormat="1" ht="30" x14ac:dyDescent="0.25">
      <c r="A221" s="22" t="s">
        <v>1459</v>
      </c>
      <c r="B221" s="22" t="s">
        <v>1460</v>
      </c>
      <c r="C221" s="23" t="s">
        <v>1461</v>
      </c>
      <c r="D221" s="23" t="s">
        <v>1462</v>
      </c>
      <c r="E221" s="23" t="s">
        <v>41</v>
      </c>
      <c r="F221" s="38" t="s">
        <v>1247</v>
      </c>
      <c r="G221" s="22" t="s">
        <v>1463</v>
      </c>
      <c r="H221" s="25" t="s">
        <v>1464</v>
      </c>
      <c r="I221" s="23" t="s">
        <v>1464</v>
      </c>
      <c r="J221" s="15" t="s">
        <v>1464</v>
      </c>
      <c r="K221" s="22" t="s">
        <v>1464</v>
      </c>
      <c r="L221" s="22" t="s">
        <v>45</v>
      </c>
      <c r="M221" s="22" t="s">
        <v>92</v>
      </c>
      <c r="N221" s="26">
        <v>587</v>
      </c>
      <c r="O221" s="27">
        <v>587</v>
      </c>
      <c r="P221" s="28" t="s">
        <v>1250</v>
      </c>
      <c r="Q221" s="29">
        <v>2684353.38131706</v>
      </c>
      <c r="R221" s="29">
        <v>1245913.04347826</v>
      </c>
      <c r="S221" s="30">
        <v>3930000</v>
      </c>
      <c r="T221" s="31">
        <f t="shared" si="9"/>
        <v>2684353.38131706</v>
      </c>
      <c r="U221" s="32">
        <v>1619686.9565217379</v>
      </c>
      <c r="V221" s="32">
        <f t="shared" si="10"/>
        <v>4304040.3378387978</v>
      </c>
      <c r="W221" s="39">
        <v>4304000</v>
      </c>
      <c r="X221" s="34"/>
      <c r="Y221" s="34"/>
      <c r="Z221" s="34">
        <v>4304000</v>
      </c>
      <c r="AA221" s="34"/>
      <c r="AB221" s="34"/>
      <c r="AC221" s="34">
        <v>4304000</v>
      </c>
      <c r="AD221" s="34"/>
      <c r="AE221" s="35">
        <v>4304000</v>
      </c>
      <c r="AF221" s="35"/>
      <c r="AG221" s="35"/>
      <c r="AH221" s="35"/>
      <c r="AI221" s="35"/>
      <c r="AJ221" s="35">
        <v>4304000</v>
      </c>
      <c r="AK221" s="35">
        <f>VLOOKUP(B221,'[3]175'!C$8:D$766,2,0)</f>
        <v>4304000</v>
      </c>
      <c r="AL221" s="35">
        <f>VLOOKUP(B221,'[3]gấy tê huế 2'!C$8:V$727,20,0)</f>
        <v>4304000</v>
      </c>
      <c r="AM221" s="40" t="s">
        <v>71</v>
      </c>
      <c r="AN221" s="7">
        <f t="shared" si="11"/>
        <v>4</v>
      </c>
      <c r="AO221" s="2" t="s">
        <v>71</v>
      </c>
      <c r="AP221" s="2" t="s">
        <v>71</v>
      </c>
      <c r="AQ221" s="3"/>
    </row>
    <row r="222" spans="1:43" s="7" customFormat="1" ht="30" x14ac:dyDescent="0.25">
      <c r="A222" s="22" t="s">
        <v>1465</v>
      </c>
      <c r="B222" s="22" t="s">
        <v>1466</v>
      </c>
      <c r="C222" s="23" t="s">
        <v>1467</v>
      </c>
      <c r="D222" s="23" t="s">
        <v>1468</v>
      </c>
      <c r="E222" s="23" t="s">
        <v>41</v>
      </c>
      <c r="F222" s="38" t="s">
        <v>1388</v>
      </c>
      <c r="G222" s="22" t="s">
        <v>1469</v>
      </c>
      <c r="H222" s="25" t="s">
        <v>1470</v>
      </c>
      <c r="I222" s="23" t="s">
        <v>1470</v>
      </c>
      <c r="J222" s="15" t="s">
        <v>1470</v>
      </c>
      <c r="K222" s="22" t="s">
        <v>1470</v>
      </c>
      <c r="L222" s="22" t="s">
        <v>45</v>
      </c>
      <c r="M222" s="22" t="s">
        <v>69</v>
      </c>
      <c r="N222" s="26">
        <v>569</v>
      </c>
      <c r="O222" s="27">
        <v>569</v>
      </c>
      <c r="P222" s="28" t="s">
        <v>1391</v>
      </c>
      <c r="Q222" s="29">
        <v>1670765.1346247599</v>
      </c>
      <c r="R222" s="29">
        <v>718434.78260869603</v>
      </c>
      <c r="S222" s="30">
        <v>2389000</v>
      </c>
      <c r="T222" s="31">
        <f t="shared" si="9"/>
        <v>1670765.1346247599</v>
      </c>
      <c r="U222" s="32">
        <v>933965.21739130479</v>
      </c>
      <c r="V222" s="32">
        <f t="shared" si="10"/>
        <v>2604730.3520160648</v>
      </c>
      <c r="W222" s="39">
        <v>2604700</v>
      </c>
      <c r="X222" s="34">
        <v>2604700</v>
      </c>
      <c r="Y222" s="34"/>
      <c r="Z222" s="34"/>
      <c r="AA222" s="34"/>
      <c r="AB222" s="34"/>
      <c r="AC222" s="34">
        <v>2604700</v>
      </c>
      <c r="AD222" s="34"/>
      <c r="AE222" s="35">
        <v>2604700</v>
      </c>
      <c r="AF222" s="35">
        <v>2604700</v>
      </c>
      <c r="AG222" s="35"/>
      <c r="AH222" s="35"/>
      <c r="AI222" s="35"/>
      <c r="AJ222" s="35">
        <v>2604700</v>
      </c>
      <c r="AK222" s="35">
        <f>VLOOKUP(B222,'[3]175'!C$8:D$766,2,0)</f>
        <v>2604700</v>
      </c>
      <c r="AL222" s="35">
        <f>VLOOKUP(B222,'[3]gấy tê huế 2'!C$8:V$727,20,0)</f>
        <v>2604700</v>
      </c>
      <c r="AM222" s="40" t="s">
        <v>1392</v>
      </c>
      <c r="AN222" s="7">
        <f t="shared" si="11"/>
        <v>5</v>
      </c>
      <c r="AO222" s="2" t="s">
        <v>1392</v>
      </c>
      <c r="AP222" s="2" t="s">
        <v>1392</v>
      </c>
      <c r="AQ222" s="3"/>
    </row>
    <row r="223" spans="1:43" s="7" customFormat="1" ht="30" x14ac:dyDescent="0.25">
      <c r="A223" s="22" t="s">
        <v>1471</v>
      </c>
      <c r="B223" s="22" t="s">
        <v>1472</v>
      </c>
      <c r="C223" s="23" t="s">
        <v>1473</v>
      </c>
      <c r="D223" s="23" t="s">
        <v>1474</v>
      </c>
      <c r="E223" s="23" t="s">
        <v>41</v>
      </c>
      <c r="F223" s="38" t="s">
        <v>1388</v>
      </c>
      <c r="G223" s="22" t="s">
        <v>1475</v>
      </c>
      <c r="H223" s="25" t="s">
        <v>1476</v>
      </c>
      <c r="I223" s="23" t="s">
        <v>1476</v>
      </c>
      <c r="J223" s="15" t="s">
        <v>1476</v>
      </c>
      <c r="K223" s="22" t="s">
        <v>1476</v>
      </c>
      <c r="L223" s="22" t="s">
        <v>45</v>
      </c>
      <c r="M223" s="22" t="s">
        <v>92</v>
      </c>
      <c r="N223" s="26">
        <v>569</v>
      </c>
      <c r="O223" s="27">
        <v>569</v>
      </c>
      <c r="P223" s="28" t="s">
        <v>1391</v>
      </c>
      <c r="Q223" s="29">
        <v>1670765.1346247599</v>
      </c>
      <c r="R223" s="29">
        <v>718434.78260869603</v>
      </c>
      <c r="S223" s="30">
        <v>2389000</v>
      </c>
      <c r="T223" s="31">
        <f t="shared" si="9"/>
        <v>1670765.1346247599</v>
      </c>
      <c r="U223" s="32">
        <v>933965.21739130479</v>
      </c>
      <c r="V223" s="32">
        <f t="shared" si="10"/>
        <v>2604730.3520160648</v>
      </c>
      <c r="W223" s="39">
        <v>2604700</v>
      </c>
      <c r="X223" s="34">
        <v>2604700</v>
      </c>
      <c r="Y223" s="34"/>
      <c r="Z223" s="34">
        <v>2604700</v>
      </c>
      <c r="AA223" s="34"/>
      <c r="AB223" s="34"/>
      <c r="AC223" s="34">
        <v>2604700</v>
      </c>
      <c r="AD223" s="34"/>
      <c r="AE223" s="35"/>
      <c r="AF223" s="35">
        <v>2604700</v>
      </c>
      <c r="AG223" s="35"/>
      <c r="AH223" s="35"/>
      <c r="AI223" s="35"/>
      <c r="AJ223" s="35">
        <v>2604700</v>
      </c>
      <c r="AK223" s="35">
        <f>VLOOKUP(B223,'[3]175'!C$8:D$766,2,0)</f>
        <v>2604700</v>
      </c>
      <c r="AL223" s="35">
        <f>VLOOKUP(B223,'[3]gấy tê huế 2'!C$8:V$727,20,0)</f>
        <v>2604700</v>
      </c>
      <c r="AM223" s="40" t="s">
        <v>1392</v>
      </c>
      <c r="AN223" s="7">
        <f t="shared" si="11"/>
        <v>5</v>
      </c>
      <c r="AO223" s="2" t="s">
        <v>1392</v>
      </c>
      <c r="AP223" s="2" t="s">
        <v>1392</v>
      </c>
      <c r="AQ223" s="3"/>
    </row>
    <row r="224" spans="1:43" s="7" customFormat="1" ht="30" x14ac:dyDescent="0.25">
      <c r="A224" s="22" t="s">
        <v>1477</v>
      </c>
      <c r="B224" s="22" t="s">
        <v>1478</v>
      </c>
      <c r="C224" s="23" t="s">
        <v>1479</v>
      </c>
      <c r="D224" s="23" t="s">
        <v>1480</v>
      </c>
      <c r="E224" s="23" t="s">
        <v>41</v>
      </c>
      <c r="F224" s="38" t="s">
        <v>472</v>
      </c>
      <c r="G224" s="22" t="s">
        <v>1481</v>
      </c>
      <c r="H224" s="25" t="s">
        <v>1482</v>
      </c>
      <c r="I224" s="23" t="s">
        <v>1482</v>
      </c>
      <c r="J224" s="15" t="s">
        <v>1482</v>
      </c>
      <c r="K224" s="22" t="s">
        <v>1482</v>
      </c>
      <c r="L224" s="22" t="s">
        <v>45</v>
      </c>
      <c r="M224" s="22" t="s">
        <v>69</v>
      </c>
      <c r="N224" s="26">
        <v>582</v>
      </c>
      <c r="O224" s="27">
        <v>582</v>
      </c>
      <c r="P224" s="28" t="s">
        <v>475</v>
      </c>
      <c r="Q224" s="29">
        <v>1518768.77698412</v>
      </c>
      <c r="R224" s="29">
        <v>914086.95652173902</v>
      </c>
      <c r="S224" s="30">
        <v>2433000</v>
      </c>
      <c r="T224" s="31">
        <f t="shared" si="9"/>
        <v>1518768.77698412</v>
      </c>
      <c r="U224" s="32">
        <v>1188313.0434782607</v>
      </c>
      <c r="V224" s="32">
        <f t="shared" si="10"/>
        <v>2707081.8204623805</v>
      </c>
      <c r="W224" s="39">
        <v>2707000</v>
      </c>
      <c r="X224" s="34"/>
      <c r="Y224" s="34"/>
      <c r="Z224" s="34">
        <v>2707000</v>
      </c>
      <c r="AA224" s="34"/>
      <c r="AB224" s="34"/>
      <c r="AC224" s="34">
        <v>2707000</v>
      </c>
      <c r="AD224" s="34"/>
      <c r="AE224" s="35">
        <v>2707000</v>
      </c>
      <c r="AF224" s="35"/>
      <c r="AG224" s="35"/>
      <c r="AH224" s="35"/>
      <c r="AI224" s="35"/>
      <c r="AJ224" s="35"/>
      <c r="AK224" s="35">
        <f>VLOOKUP(B224,'[3]175'!C$8:D$766,2,0)</f>
        <v>2707000</v>
      </c>
      <c r="AL224" s="35">
        <f>VLOOKUP(B224,'[3]gấy tê huế 2'!C$8:V$727,20,0)</f>
        <v>2707000</v>
      </c>
      <c r="AM224" s="40" t="s">
        <v>71</v>
      </c>
      <c r="AN224" s="7">
        <f t="shared" si="11"/>
        <v>3</v>
      </c>
      <c r="AO224" s="2" t="s">
        <v>71</v>
      </c>
      <c r="AP224" s="2" t="s">
        <v>71</v>
      </c>
      <c r="AQ224" s="3"/>
    </row>
    <row r="225" spans="1:43" s="7" customFormat="1" ht="30" x14ac:dyDescent="0.25">
      <c r="A225" s="22" t="s">
        <v>1483</v>
      </c>
      <c r="B225" s="22" t="s">
        <v>1484</v>
      </c>
      <c r="C225" s="23" t="s">
        <v>1485</v>
      </c>
      <c r="D225" s="23" t="s">
        <v>1486</v>
      </c>
      <c r="E225" s="23" t="s">
        <v>41</v>
      </c>
      <c r="F225" s="38" t="s">
        <v>472</v>
      </c>
      <c r="G225" s="22" t="s">
        <v>1487</v>
      </c>
      <c r="H225" s="25" t="s">
        <v>1488</v>
      </c>
      <c r="I225" s="23" t="s">
        <v>1488</v>
      </c>
      <c r="J225" s="15" t="s">
        <v>1488</v>
      </c>
      <c r="K225" s="22" t="s">
        <v>1488</v>
      </c>
      <c r="L225" s="22" t="s">
        <v>45</v>
      </c>
      <c r="M225" s="22" t="s">
        <v>69</v>
      </c>
      <c r="N225" s="26">
        <v>582</v>
      </c>
      <c r="O225" s="27">
        <v>582</v>
      </c>
      <c r="P225" s="28" t="s">
        <v>475</v>
      </c>
      <c r="Q225" s="29">
        <v>1518768.77698412</v>
      </c>
      <c r="R225" s="29">
        <v>914086.95652173902</v>
      </c>
      <c r="S225" s="30">
        <v>2433000</v>
      </c>
      <c r="T225" s="31">
        <f t="shared" si="9"/>
        <v>1518768.77698412</v>
      </c>
      <c r="U225" s="32">
        <v>1188313.0434782607</v>
      </c>
      <c r="V225" s="32">
        <f t="shared" si="10"/>
        <v>2707081.8204623805</v>
      </c>
      <c r="W225" s="39">
        <v>2707000</v>
      </c>
      <c r="X225" s="34"/>
      <c r="Y225" s="34"/>
      <c r="Z225" s="34"/>
      <c r="AA225" s="34"/>
      <c r="AB225" s="34"/>
      <c r="AC225" s="34">
        <v>2707000</v>
      </c>
      <c r="AD225" s="34"/>
      <c r="AE225" s="35">
        <v>2707000</v>
      </c>
      <c r="AF225" s="35"/>
      <c r="AG225" s="35"/>
      <c r="AH225" s="35"/>
      <c r="AI225" s="35"/>
      <c r="AJ225" s="35"/>
      <c r="AK225" s="35">
        <f>VLOOKUP(B225,'[3]175'!C$8:D$766,2,0)</f>
        <v>2707000</v>
      </c>
      <c r="AL225" s="35">
        <f>VLOOKUP(B225,'[3]gấy tê huế 2'!C$8:V$727,20,0)</f>
        <v>2707000</v>
      </c>
      <c r="AM225" s="40" t="s">
        <v>71</v>
      </c>
      <c r="AN225" s="7">
        <f t="shared" si="11"/>
        <v>2</v>
      </c>
      <c r="AO225" s="2" t="s">
        <v>71</v>
      </c>
      <c r="AP225" s="2" t="s">
        <v>71</v>
      </c>
      <c r="AQ225" s="3"/>
    </row>
    <row r="226" spans="1:43" s="7" customFormat="1" ht="33.6" customHeight="1" x14ac:dyDescent="0.25">
      <c r="A226" s="22" t="s">
        <v>1489</v>
      </c>
      <c r="B226" s="22" t="s">
        <v>1490</v>
      </c>
      <c r="C226" s="23" t="s">
        <v>1491</v>
      </c>
      <c r="D226" s="23" t="s">
        <v>1492</v>
      </c>
      <c r="E226" s="23" t="s">
        <v>41</v>
      </c>
      <c r="F226" s="38" t="s">
        <v>1493</v>
      </c>
      <c r="G226" s="22" t="s">
        <v>1494</v>
      </c>
      <c r="H226" s="25" t="s">
        <v>1495</v>
      </c>
      <c r="I226" s="23" t="s">
        <v>1495</v>
      </c>
      <c r="J226" s="15" t="s">
        <v>1495</v>
      </c>
      <c r="K226" s="22" t="s">
        <v>1496</v>
      </c>
      <c r="L226" s="22" t="s">
        <v>45</v>
      </c>
      <c r="M226" s="22" t="s">
        <v>92</v>
      </c>
      <c r="N226" s="26">
        <v>584</v>
      </c>
      <c r="O226" s="27">
        <v>584</v>
      </c>
      <c r="P226" s="28" t="s">
        <v>1497</v>
      </c>
      <c r="Q226" s="29">
        <v>2668300.4963629302</v>
      </c>
      <c r="R226" s="29">
        <v>997043.47826086998</v>
      </c>
      <c r="S226" s="30">
        <v>3665000</v>
      </c>
      <c r="T226" s="31">
        <f t="shared" si="9"/>
        <v>2668300.4963629302</v>
      </c>
      <c r="U226" s="32">
        <v>1296156.5217391308</v>
      </c>
      <c r="V226" s="32">
        <f t="shared" si="10"/>
        <v>3964457.018102061</v>
      </c>
      <c r="W226" s="39">
        <v>3964400</v>
      </c>
      <c r="X226" s="34">
        <v>3964400</v>
      </c>
      <c r="Y226" s="34"/>
      <c r="Z226" s="34">
        <v>3964400</v>
      </c>
      <c r="AA226" s="34"/>
      <c r="AB226" s="34"/>
      <c r="AC226" s="34">
        <v>3964400</v>
      </c>
      <c r="AD226" s="34"/>
      <c r="AE226" s="35"/>
      <c r="AF226" s="35"/>
      <c r="AG226" s="35"/>
      <c r="AH226" s="35"/>
      <c r="AI226" s="35"/>
      <c r="AJ226" s="35"/>
      <c r="AK226" s="35">
        <f>VLOOKUP(B226,'[3]175'!C$8:D$766,2,0)</f>
        <v>3964400</v>
      </c>
      <c r="AL226" s="35">
        <f>VLOOKUP(B226,'[3]gấy tê huế 2'!C$8:V$727,20,0)</f>
        <v>3964400</v>
      </c>
      <c r="AM226" s="40" t="s">
        <v>71</v>
      </c>
      <c r="AN226" s="7">
        <f t="shared" si="11"/>
        <v>3</v>
      </c>
      <c r="AO226" s="2" t="s">
        <v>71</v>
      </c>
      <c r="AP226" s="2" t="s">
        <v>71</v>
      </c>
      <c r="AQ226" s="3"/>
    </row>
    <row r="227" spans="1:43" s="7" customFormat="1" ht="67.150000000000006" customHeight="1" x14ac:dyDescent="0.25">
      <c r="A227" s="22" t="s">
        <v>1498</v>
      </c>
      <c r="B227" s="22" t="s">
        <v>1499</v>
      </c>
      <c r="C227" s="23" t="s">
        <v>1500</v>
      </c>
      <c r="D227" s="23" t="s">
        <v>1501</v>
      </c>
      <c r="E227" s="23" t="s">
        <v>41</v>
      </c>
      <c r="F227" s="38" t="s">
        <v>1227</v>
      </c>
      <c r="G227" s="22" t="s">
        <v>1502</v>
      </c>
      <c r="H227" s="25" t="s">
        <v>1503</v>
      </c>
      <c r="I227" s="23" t="s">
        <v>1503</v>
      </c>
      <c r="J227" s="15" t="s">
        <v>1503</v>
      </c>
      <c r="K227" s="22" t="s">
        <v>1503</v>
      </c>
      <c r="L227" s="22" t="s">
        <v>45</v>
      </c>
      <c r="M227" s="22" t="s">
        <v>92</v>
      </c>
      <c r="N227" s="26">
        <v>581</v>
      </c>
      <c r="O227" s="27">
        <v>581</v>
      </c>
      <c r="P227" s="28" t="s">
        <v>1230</v>
      </c>
      <c r="Q227" s="29">
        <v>1559816.7428129099</v>
      </c>
      <c r="R227" s="29">
        <v>718434.78260869603</v>
      </c>
      <c r="S227" s="30">
        <v>2278000</v>
      </c>
      <c r="T227" s="31">
        <f t="shared" si="9"/>
        <v>1559816.7428129099</v>
      </c>
      <c r="U227" s="32">
        <v>933965.21739130479</v>
      </c>
      <c r="V227" s="32">
        <f t="shared" si="10"/>
        <v>2493781.9602042148</v>
      </c>
      <c r="W227" s="39">
        <v>2493700</v>
      </c>
      <c r="X227" s="34"/>
      <c r="Y227" s="34"/>
      <c r="Z227" s="34">
        <v>2493700</v>
      </c>
      <c r="AA227" s="34"/>
      <c r="AB227" s="34"/>
      <c r="AC227" s="34">
        <v>2493700</v>
      </c>
      <c r="AD227" s="34"/>
      <c r="AE227" s="35"/>
      <c r="AF227" s="35"/>
      <c r="AG227" s="35"/>
      <c r="AH227" s="35"/>
      <c r="AI227" s="35"/>
      <c r="AJ227" s="35"/>
      <c r="AK227" s="35">
        <f>VLOOKUP(B227,'[3]175'!C$8:D$766,2,0)</f>
        <v>2493700</v>
      </c>
      <c r="AL227" s="35">
        <f>VLOOKUP(B227,'[3]gấy tê huế 2'!C$8:V$727,20,0)</f>
        <v>2493700</v>
      </c>
      <c r="AM227" s="40" t="s">
        <v>71</v>
      </c>
      <c r="AN227" s="7">
        <f t="shared" si="11"/>
        <v>2</v>
      </c>
      <c r="AO227" s="2" t="s">
        <v>71</v>
      </c>
      <c r="AP227" s="2" t="s">
        <v>71</v>
      </c>
      <c r="AQ227" s="3"/>
    </row>
    <row r="228" spans="1:43" s="7" customFormat="1" ht="30" x14ac:dyDescent="0.25">
      <c r="A228" s="22" t="s">
        <v>1504</v>
      </c>
      <c r="B228" s="22" t="s">
        <v>1505</v>
      </c>
      <c r="C228" s="23" t="s">
        <v>1506</v>
      </c>
      <c r="D228" s="23" t="s">
        <v>1507</v>
      </c>
      <c r="E228" s="23" t="s">
        <v>41</v>
      </c>
      <c r="F228" s="38" t="s">
        <v>1166</v>
      </c>
      <c r="G228" s="22" t="s">
        <v>1508</v>
      </c>
      <c r="H228" s="25" t="s">
        <v>1509</v>
      </c>
      <c r="I228" s="23" t="s">
        <v>1509</v>
      </c>
      <c r="J228" s="15" t="s">
        <v>1509</v>
      </c>
      <c r="K228" s="22" t="s">
        <v>1509</v>
      </c>
      <c r="L228" s="22" t="s">
        <v>45</v>
      </c>
      <c r="M228" s="22" t="s">
        <v>69</v>
      </c>
      <c r="N228" s="26">
        <v>561</v>
      </c>
      <c r="O228" s="27">
        <v>561</v>
      </c>
      <c r="P228" s="28" t="s">
        <v>1169</v>
      </c>
      <c r="Q228" s="29">
        <v>1692335.70599422</v>
      </c>
      <c r="R228" s="29">
        <v>536869.56521739101</v>
      </c>
      <c r="S228" s="30">
        <v>2229000</v>
      </c>
      <c r="T228" s="31">
        <f t="shared" si="9"/>
        <v>1692335.70599422</v>
      </c>
      <c r="U228" s="32">
        <v>697930.43478260841</v>
      </c>
      <c r="V228" s="32">
        <f t="shared" si="10"/>
        <v>2390266.1407768284</v>
      </c>
      <c r="W228" s="39">
        <v>2390200</v>
      </c>
      <c r="X228" s="34"/>
      <c r="Y228" s="34"/>
      <c r="Z228" s="34">
        <v>2390200</v>
      </c>
      <c r="AA228" s="34"/>
      <c r="AB228" s="34"/>
      <c r="AC228" s="34">
        <v>2390200</v>
      </c>
      <c r="AD228" s="34"/>
      <c r="AE228" s="35"/>
      <c r="AF228" s="35"/>
      <c r="AG228" s="35"/>
      <c r="AH228" s="35"/>
      <c r="AI228" s="35"/>
      <c r="AJ228" s="35">
        <v>2390200</v>
      </c>
      <c r="AK228" s="35">
        <f>VLOOKUP(B228,'[3]175'!C$8:D$766,2,0)</f>
        <v>2390200</v>
      </c>
      <c r="AL228" s="35">
        <f>VLOOKUP(B228,'[3]gấy tê huế 2'!C$8:V$727,20,0)</f>
        <v>2390200</v>
      </c>
      <c r="AM228" s="40" t="s">
        <v>71</v>
      </c>
      <c r="AN228" s="7">
        <f t="shared" si="11"/>
        <v>3</v>
      </c>
      <c r="AO228" s="2" t="s">
        <v>71</v>
      </c>
      <c r="AP228" s="2" t="s">
        <v>71</v>
      </c>
      <c r="AQ228" s="3"/>
    </row>
    <row r="229" spans="1:43" s="7" customFormat="1" ht="30" x14ac:dyDescent="0.25">
      <c r="A229" s="22" t="s">
        <v>1510</v>
      </c>
      <c r="B229" s="22" t="s">
        <v>1511</v>
      </c>
      <c r="C229" s="23" t="s">
        <v>1512</v>
      </c>
      <c r="D229" s="23" t="s">
        <v>1513</v>
      </c>
      <c r="E229" s="23" t="s">
        <v>41</v>
      </c>
      <c r="F229" s="38" t="s">
        <v>516</v>
      </c>
      <c r="G229" s="22" t="s">
        <v>1514</v>
      </c>
      <c r="H229" s="25" t="s">
        <v>1515</v>
      </c>
      <c r="I229" s="23" t="s">
        <v>1515</v>
      </c>
      <c r="J229" s="15" t="s">
        <v>1515</v>
      </c>
      <c r="K229" s="22" t="s">
        <v>1515</v>
      </c>
      <c r="L229" s="22" t="s">
        <v>45</v>
      </c>
      <c r="M229" s="22" t="s">
        <v>92</v>
      </c>
      <c r="N229" s="26">
        <v>503</v>
      </c>
      <c r="O229" s="27">
        <v>503</v>
      </c>
      <c r="P229" s="28" t="s">
        <v>519</v>
      </c>
      <c r="Q229" s="29">
        <v>1579911.8243085099</v>
      </c>
      <c r="R229" s="29">
        <v>655826.08695652196</v>
      </c>
      <c r="S229" s="30">
        <v>2236000</v>
      </c>
      <c r="T229" s="31">
        <f t="shared" si="9"/>
        <v>1579911.8243085099</v>
      </c>
      <c r="U229" s="32">
        <v>852573.9130434785</v>
      </c>
      <c r="V229" s="32">
        <f t="shared" si="10"/>
        <v>2432485.7373519884</v>
      </c>
      <c r="W229" s="39">
        <v>2432400</v>
      </c>
      <c r="X229" s="34"/>
      <c r="Y229" s="34"/>
      <c r="Z229" s="34">
        <v>2432400</v>
      </c>
      <c r="AA229" s="34"/>
      <c r="AB229" s="34"/>
      <c r="AC229" s="34">
        <v>2432400</v>
      </c>
      <c r="AD229" s="34"/>
      <c r="AE229" s="35"/>
      <c r="AF229" s="35">
        <v>2432400</v>
      </c>
      <c r="AG229" s="35"/>
      <c r="AH229" s="35"/>
      <c r="AI229" s="35"/>
      <c r="AJ229" s="35">
        <v>2432400</v>
      </c>
      <c r="AK229" s="35">
        <f>VLOOKUP(B229,'[3]175'!C$8:D$766,2,0)</f>
        <v>2432400</v>
      </c>
      <c r="AL229" s="35">
        <f>VLOOKUP(B229,'[3]gấy tê huế 2'!C$8:V$727,20,0)</f>
        <v>2432400</v>
      </c>
      <c r="AM229" s="40" t="s">
        <v>71</v>
      </c>
      <c r="AN229" s="7">
        <f t="shared" si="11"/>
        <v>4</v>
      </c>
      <c r="AO229" s="2" t="s">
        <v>71</v>
      </c>
      <c r="AP229" s="2" t="s">
        <v>71</v>
      </c>
      <c r="AQ229" s="3"/>
    </row>
    <row r="230" spans="1:43" s="7" customFormat="1" ht="60" x14ac:dyDescent="0.25">
      <c r="A230" s="22" t="s">
        <v>1516</v>
      </c>
      <c r="B230" s="22" t="s">
        <v>1517</v>
      </c>
      <c r="C230" s="23" t="s">
        <v>1518</v>
      </c>
      <c r="D230" s="23" t="s">
        <v>1519</v>
      </c>
      <c r="E230" s="23" t="s">
        <v>41</v>
      </c>
      <c r="F230" s="38" t="s">
        <v>1227</v>
      </c>
      <c r="G230" s="22" t="s">
        <v>1520</v>
      </c>
      <c r="H230" s="25" t="s">
        <v>1521</v>
      </c>
      <c r="I230" s="23" t="s">
        <v>1521</v>
      </c>
      <c r="J230" s="15" t="s">
        <v>1521</v>
      </c>
      <c r="K230" s="22" t="s">
        <v>1521</v>
      </c>
      <c r="L230" s="22" t="s">
        <v>45</v>
      </c>
      <c r="M230" s="22" t="s">
        <v>92</v>
      </c>
      <c r="N230" s="26">
        <v>581</v>
      </c>
      <c r="O230" s="27">
        <v>581</v>
      </c>
      <c r="P230" s="28" t="s">
        <v>1230</v>
      </c>
      <c r="Q230" s="29">
        <v>1559816.7428129099</v>
      </c>
      <c r="R230" s="29">
        <v>718434.78260869603</v>
      </c>
      <c r="S230" s="30">
        <v>2278000</v>
      </c>
      <c r="T230" s="31">
        <f t="shared" si="9"/>
        <v>1559816.7428129099</v>
      </c>
      <c r="U230" s="32">
        <v>933965.21739130479</v>
      </c>
      <c r="V230" s="32">
        <f t="shared" si="10"/>
        <v>2493781.9602042148</v>
      </c>
      <c r="W230" s="39">
        <v>2493700</v>
      </c>
      <c r="X230" s="34">
        <v>2493700</v>
      </c>
      <c r="Y230" s="34"/>
      <c r="Z230" s="34">
        <v>2493700</v>
      </c>
      <c r="AA230" s="34"/>
      <c r="AB230" s="34"/>
      <c r="AC230" s="34">
        <v>2493700</v>
      </c>
      <c r="AD230" s="34"/>
      <c r="AE230" s="35"/>
      <c r="AF230" s="35">
        <v>2493700</v>
      </c>
      <c r="AG230" s="35"/>
      <c r="AH230" s="35"/>
      <c r="AI230" s="35"/>
      <c r="AJ230" s="35">
        <v>2493700</v>
      </c>
      <c r="AK230" s="35">
        <f>VLOOKUP(B230,'[3]175'!C$8:D$766,2,0)</f>
        <v>2493700</v>
      </c>
      <c r="AL230" s="35">
        <f>VLOOKUP(B230,'[3]gấy tê huế 2'!C$8:V$727,20,0)</f>
        <v>2493700</v>
      </c>
      <c r="AM230" s="40" t="s">
        <v>71</v>
      </c>
      <c r="AN230" s="7">
        <f t="shared" si="11"/>
        <v>5</v>
      </c>
      <c r="AO230" s="2" t="s">
        <v>71</v>
      </c>
      <c r="AP230" s="2" t="s">
        <v>71</v>
      </c>
      <c r="AQ230" s="3"/>
    </row>
    <row r="231" spans="1:43" s="7" customFormat="1" ht="30" x14ac:dyDescent="0.25">
      <c r="A231" s="22" t="s">
        <v>1522</v>
      </c>
      <c r="B231" s="22" t="s">
        <v>1523</v>
      </c>
      <c r="C231" s="23" t="s">
        <v>1524</v>
      </c>
      <c r="D231" s="23" t="s">
        <v>1525</v>
      </c>
      <c r="E231" s="23" t="s">
        <v>41</v>
      </c>
      <c r="F231" s="38" t="s">
        <v>1388</v>
      </c>
      <c r="G231" s="22" t="s">
        <v>1526</v>
      </c>
      <c r="H231" s="25" t="s">
        <v>1527</v>
      </c>
      <c r="I231" s="23" t="s">
        <v>1527</v>
      </c>
      <c r="J231" s="15" t="s">
        <v>1527</v>
      </c>
      <c r="K231" s="22" t="s">
        <v>1527</v>
      </c>
      <c r="L231" s="22" t="s">
        <v>192</v>
      </c>
      <c r="M231" s="22" t="s">
        <v>92</v>
      </c>
      <c r="N231" s="26">
        <v>569</v>
      </c>
      <c r="O231" s="27">
        <v>569</v>
      </c>
      <c r="P231" s="28" t="s">
        <v>1391</v>
      </c>
      <c r="Q231" s="29">
        <v>1670765.1346247599</v>
      </c>
      <c r="R231" s="29">
        <v>718434.78260869603</v>
      </c>
      <c r="S231" s="30">
        <v>2389000</v>
      </c>
      <c r="T231" s="31">
        <f t="shared" si="9"/>
        <v>1670765.1346247599</v>
      </c>
      <c r="U231" s="32">
        <v>933965.21739130479</v>
      </c>
      <c r="V231" s="32">
        <f t="shared" si="10"/>
        <v>2604730.3520160648</v>
      </c>
      <c r="W231" s="39">
        <v>2604700</v>
      </c>
      <c r="X231" s="34">
        <v>2604700</v>
      </c>
      <c r="Y231" s="34"/>
      <c r="Z231" s="34">
        <v>2604700</v>
      </c>
      <c r="AA231" s="34"/>
      <c r="AB231" s="34"/>
      <c r="AC231" s="34">
        <v>2604700</v>
      </c>
      <c r="AD231" s="34"/>
      <c r="AE231" s="35"/>
      <c r="AF231" s="35">
        <v>2604700</v>
      </c>
      <c r="AG231" s="35"/>
      <c r="AH231" s="35"/>
      <c r="AI231" s="35"/>
      <c r="AJ231" s="35">
        <v>2604700</v>
      </c>
      <c r="AK231" s="35">
        <f>VLOOKUP(B231,'[3]175'!C$8:D$766,2,0)</f>
        <v>2604700</v>
      </c>
      <c r="AL231" s="35">
        <f>VLOOKUP(B231,'[3]gấy tê huế 2'!C$8:V$727,20,0)</f>
        <v>2604700</v>
      </c>
      <c r="AM231" s="40" t="s">
        <v>1392</v>
      </c>
      <c r="AN231" s="7">
        <f t="shared" si="11"/>
        <v>5</v>
      </c>
      <c r="AO231" s="2" t="s">
        <v>1392</v>
      </c>
      <c r="AP231" s="2" t="s">
        <v>1392</v>
      </c>
      <c r="AQ231" s="3"/>
    </row>
    <row r="232" spans="1:43" s="7" customFormat="1" ht="33.6" customHeight="1" x14ac:dyDescent="0.25">
      <c r="A232" s="22" t="s">
        <v>1528</v>
      </c>
      <c r="B232" s="22" t="s">
        <v>1529</v>
      </c>
      <c r="C232" s="23" t="s">
        <v>1530</v>
      </c>
      <c r="D232" s="23" t="s">
        <v>1531</v>
      </c>
      <c r="E232" s="23" t="s">
        <v>41</v>
      </c>
      <c r="F232" s="38" t="s">
        <v>66</v>
      </c>
      <c r="G232" s="22" t="s">
        <v>1532</v>
      </c>
      <c r="H232" s="25" t="s">
        <v>1533</v>
      </c>
      <c r="I232" s="23" t="s">
        <v>1533</v>
      </c>
      <c r="J232" s="15" t="s">
        <v>1533</v>
      </c>
      <c r="K232" s="22" t="s">
        <v>1534</v>
      </c>
      <c r="L232" s="22" t="s">
        <v>192</v>
      </c>
      <c r="M232" s="22" t="s">
        <v>92</v>
      </c>
      <c r="N232" s="26">
        <v>585</v>
      </c>
      <c r="O232" s="27">
        <v>585</v>
      </c>
      <c r="P232" s="28" t="s">
        <v>70</v>
      </c>
      <c r="Q232" s="29">
        <v>1883685.16095147</v>
      </c>
      <c r="R232" s="29">
        <v>538434.78260869603</v>
      </c>
      <c r="S232" s="30">
        <v>2422000</v>
      </c>
      <c r="T232" s="31">
        <f t="shared" si="9"/>
        <v>1883685.16095147</v>
      </c>
      <c r="U232" s="32">
        <v>699965.2173913049</v>
      </c>
      <c r="V232" s="32">
        <f t="shared" si="10"/>
        <v>2583650.3783427747</v>
      </c>
      <c r="W232" s="39">
        <v>2583600</v>
      </c>
      <c r="X232" s="34">
        <v>2583600</v>
      </c>
      <c r="Y232" s="34"/>
      <c r="Z232" s="34">
        <v>2583600</v>
      </c>
      <c r="AA232" s="34"/>
      <c r="AB232" s="34"/>
      <c r="AC232" s="34">
        <v>2583600</v>
      </c>
      <c r="AD232" s="34"/>
      <c r="AE232" s="35"/>
      <c r="AF232" s="35"/>
      <c r="AG232" s="35"/>
      <c r="AH232" s="35"/>
      <c r="AI232" s="35"/>
      <c r="AJ232" s="35"/>
      <c r="AK232" s="35">
        <f>VLOOKUP(B232,'[3]175'!C$8:D$766,2,0)</f>
        <v>2583600</v>
      </c>
      <c r="AL232" s="35">
        <f>VLOOKUP(B232,'[3]gấy tê huế 2'!C$8:V$727,20,0)</f>
        <v>2583600</v>
      </c>
      <c r="AM232" s="40" t="s">
        <v>71</v>
      </c>
      <c r="AN232" s="7">
        <f t="shared" si="11"/>
        <v>3</v>
      </c>
      <c r="AO232" s="2" t="s">
        <v>71</v>
      </c>
      <c r="AP232" s="2" t="s">
        <v>71</v>
      </c>
      <c r="AQ232" s="3"/>
    </row>
    <row r="233" spans="1:43" s="7" customFormat="1" ht="30" x14ac:dyDescent="0.25">
      <c r="A233" s="22" t="s">
        <v>1535</v>
      </c>
      <c r="B233" s="22" t="s">
        <v>1536</v>
      </c>
      <c r="C233" s="23" t="s">
        <v>1537</v>
      </c>
      <c r="D233" s="23" t="s">
        <v>1538</v>
      </c>
      <c r="E233" s="23" t="s">
        <v>41</v>
      </c>
      <c r="F233" s="38" t="s">
        <v>213</v>
      </c>
      <c r="G233" s="22" t="s">
        <v>1539</v>
      </c>
      <c r="H233" s="25" t="s">
        <v>1540</v>
      </c>
      <c r="I233" s="23" t="s">
        <v>1540</v>
      </c>
      <c r="J233" s="15" t="s">
        <v>1540</v>
      </c>
      <c r="K233" s="22" t="s">
        <v>1540</v>
      </c>
      <c r="L233" s="22" t="s">
        <v>55</v>
      </c>
      <c r="M233" s="22" t="s">
        <v>69</v>
      </c>
      <c r="N233" s="26">
        <v>416</v>
      </c>
      <c r="O233" s="27">
        <v>416</v>
      </c>
      <c r="P233" s="28" t="s">
        <v>217</v>
      </c>
      <c r="Q233" s="29">
        <v>1618123.0080331699</v>
      </c>
      <c r="R233" s="29">
        <v>629217.39130434801</v>
      </c>
      <c r="S233" s="30">
        <v>2247000</v>
      </c>
      <c r="T233" s="31">
        <f t="shared" si="9"/>
        <v>1618123.0080331699</v>
      </c>
      <c r="U233" s="32">
        <v>817982.60869565245</v>
      </c>
      <c r="V233" s="32">
        <f t="shared" si="10"/>
        <v>2436105.6167288222</v>
      </c>
      <c r="W233" s="39">
        <v>2436100</v>
      </c>
      <c r="X233" s="34"/>
      <c r="Y233" s="34"/>
      <c r="Z233" s="34"/>
      <c r="AA233" s="34"/>
      <c r="AB233" s="34"/>
      <c r="AC233" s="34">
        <v>2436100</v>
      </c>
      <c r="AD233" s="34"/>
      <c r="AE233" s="35">
        <v>2436100</v>
      </c>
      <c r="AF233" s="35"/>
      <c r="AG233" s="35"/>
      <c r="AH233" s="35"/>
      <c r="AI233" s="35"/>
      <c r="AJ233" s="35"/>
      <c r="AK233" s="35">
        <f>VLOOKUP(B233,'[3]175'!C$8:D$766,2,0)</f>
        <v>2436100</v>
      </c>
      <c r="AL233" s="35">
        <f>VLOOKUP(B233,'[3]gấy tê huế 2'!C$8:V$727,20,0)</f>
        <v>2436100</v>
      </c>
      <c r="AM233" s="40" t="s">
        <v>71</v>
      </c>
      <c r="AN233" s="7">
        <f t="shared" si="11"/>
        <v>2</v>
      </c>
      <c r="AO233" s="2" t="s">
        <v>71</v>
      </c>
      <c r="AP233" s="2" t="s">
        <v>71</v>
      </c>
      <c r="AQ233" s="3"/>
    </row>
    <row r="234" spans="1:43" s="7" customFormat="1" ht="33.6" customHeight="1" x14ac:dyDescent="0.25">
      <c r="A234" s="22" t="s">
        <v>1541</v>
      </c>
      <c r="B234" s="22" t="s">
        <v>1542</v>
      </c>
      <c r="C234" s="23" t="s">
        <v>1543</v>
      </c>
      <c r="D234" s="23" t="s">
        <v>1544</v>
      </c>
      <c r="E234" s="23" t="s">
        <v>41</v>
      </c>
      <c r="F234" s="38" t="s">
        <v>1145</v>
      </c>
      <c r="G234" s="22" t="s">
        <v>1545</v>
      </c>
      <c r="H234" s="25" t="s">
        <v>1546</v>
      </c>
      <c r="I234" s="23" t="s">
        <v>1546</v>
      </c>
      <c r="J234" s="15" t="s">
        <v>1546</v>
      </c>
      <c r="K234" s="22" t="s">
        <v>1546</v>
      </c>
      <c r="L234" s="22" t="s">
        <v>55</v>
      </c>
      <c r="M234" s="22" t="s">
        <v>69</v>
      </c>
      <c r="N234" s="26">
        <v>558</v>
      </c>
      <c r="O234" s="27">
        <v>558</v>
      </c>
      <c r="P234" s="28" t="s">
        <v>1148</v>
      </c>
      <c r="Q234" s="29">
        <v>2643718.1676088502</v>
      </c>
      <c r="R234" s="29">
        <v>718434.78260869603</v>
      </c>
      <c r="S234" s="30">
        <v>3362000</v>
      </c>
      <c r="T234" s="31">
        <f t="shared" si="9"/>
        <v>2643718.1676088502</v>
      </c>
      <c r="U234" s="32">
        <v>933965.21739130479</v>
      </c>
      <c r="V234" s="32">
        <f t="shared" si="10"/>
        <v>3577683.3850001548</v>
      </c>
      <c r="W234" s="39">
        <v>3577600</v>
      </c>
      <c r="X234" s="34"/>
      <c r="Y234" s="34"/>
      <c r="Z234" s="34">
        <v>3577600</v>
      </c>
      <c r="AA234" s="34"/>
      <c r="AB234" s="34"/>
      <c r="AC234" s="34">
        <v>3577600</v>
      </c>
      <c r="AD234" s="34"/>
      <c r="AE234" s="35"/>
      <c r="AF234" s="35"/>
      <c r="AG234" s="35"/>
      <c r="AH234" s="35"/>
      <c r="AI234" s="35"/>
      <c r="AJ234" s="35"/>
      <c r="AK234" s="35">
        <f>VLOOKUP(B234,'[3]175'!C$8:D$766,2,0)</f>
        <v>3577600</v>
      </c>
      <c r="AL234" s="35">
        <f>VLOOKUP(B234,'[3]gấy tê huế 2'!C$8:V$727,20,0)</f>
        <v>3577600</v>
      </c>
      <c r="AM234" s="40" t="s">
        <v>1149</v>
      </c>
      <c r="AN234" s="7">
        <f t="shared" si="11"/>
        <v>2</v>
      </c>
      <c r="AO234" s="2" t="s">
        <v>1149</v>
      </c>
      <c r="AP234" s="2" t="s">
        <v>1149</v>
      </c>
      <c r="AQ234" s="3"/>
    </row>
    <row r="235" spans="1:43" s="7" customFormat="1" ht="84" customHeight="1" x14ac:dyDescent="0.25">
      <c r="A235" s="22" t="s">
        <v>1547</v>
      </c>
      <c r="B235" s="22" t="s">
        <v>1548</v>
      </c>
      <c r="C235" s="23" t="s">
        <v>1549</v>
      </c>
      <c r="D235" s="23" t="s">
        <v>1550</v>
      </c>
      <c r="E235" s="23" t="s">
        <v>41</v>
      </c>
      <c r="F235" s="38" t="s">
        <v>1551</v>
      </c>
      <c r="G235" s="22" t="s">
        <v>1552</v>
      </c>
      <c r="H235" s="25" t="s">
        <v>1553</v>
      </c>
      <c r="I235" s="23" t="s">
        <v>1553</v>
      </c>
      <c r="J235" s="15" t="s">
        <v>1553</v>
      </c>
      <c r="K235" s="22" t="s">
        <v>1553</v>
      </c>
      <c r="L235" s="22" t="s">
        <v>55</v>
      </c>
      <c r="M235" s="22" t="s">
        <v>69</v>
      </c>
      <c r="N235" s="26">
        <v>578</v>
      </c>
      <c r="O235" s="27">
        <v>578</v>
      </c>
      <c r="P235" s="28" t="s">
        <v>1554</v>
      </c>
      <c r="Q235" s="29">
        <v>3243428.68481916</v>
      </c>
      <c r="R235" s="29">
        <v>1233391.3043478299</v>
      </c>
      <c r="S235" s="30">
        <v>4477000</v>
      </c>
      <c r="T235" s="31">
        <f t="shared" si="9"/>
        <v>3243428.68481916</v>
      </c>
      <c r="U235" s="32">
        <v>1603408.6956521787</v>
      </c>
      <c r="V235" s="32">
        <f t="shared" si="10"/>
        <v>4846837.3804713385</v>
      </c>
      <c r="W235" s="39">
        <v>4846800</v>
      </c>
      <c r="X235" s="34"/>
      <c r="Y235" s="34"/>
      <c r="Z235" s="34">
        <v>4846800</v>
      </c>
      <c r="AA235" s="34"/>
      <c r="AB235" s="34"/>
      <c r="AC235" s="34">
        <v>4846800</v>
      </c>
      <c r="AD235" s="34"/>
      <c r="AE235" s="35"/>
      <c r="AF235" s="35"/>
      <c r="AG235" s="35"/>
      <c r="AH235" s="35"/>
      <c r="AI235" s="35"/>
      <c r="AJ235" s="35"/>
      <c r="AK235" s="35">
        <f>VLOOKUP(B235,'[3]175'!C$8:D$766,2,0)</f>
        <v>4846800</v>
      </c>
      <c r="AL235" s="35">
        <f>VLOOKUP(B235,'[3]gấy tê huế 2'!C$8:V$727,20,0)</f>
        <v>4846800</v>
      </c>
      <c r="AM235" s="40" t="s">
        <v>1555</v>
      </c>
      <c r="AN235" s="7">
        <f t="shared" si="11"/>
        <v>2</v>
      </c>
      <c r="AO235" s="2" t="s">
        <v>1555</v>
      </c>
      <c r="AP235" s="2" t="s">
        <v>1555</v>
      </c>
      <c r="AQ235" s="3"/>
    </row>
    <row r="236" spans="1:43" s="7" customFormat="1" ht="67.150000000000006" customHeight="1" x14ac:dyDescent="0.25">
      <c r="A236" s="22" t="s">
        <v>1556</v>
      </c>
      <c r="B236" s="22" t="s">
        <v>1557</v>
      </c>
      <c r="C236" s="23" t="s">
        <v>1558</v>
      </c>
      <c r="D236" s="23" t="s">
        <v>1559</v>
      </c>
      <c r="E236" s="23" t="s">
        <v>41</v>
      </c>
      <c r="F236" s="38" t="s">
        <v>1091</v>
      </c>
      <c r="G236" s="22" t="s">
        <v>1560</v>
      </c>
      <c r="H236" s="25" t="s">
        <v>1561</v>
      </c>
      <c r="I236" s="23" t="s">
        <v>1561</v>
      </c>
      <c r="J236" s="15" t="s">
        <v>1561</v>
      </c>
      <c r="K236" s="22" t="s">
        <v>1561</v>
      </c>
      <c r="L236" s="22" t="s">
        <v>45</v>
      </c>
      <c r="M236" s="22" t="s">
        <v>69</v>
      </c>
      <c r="N236" s="26">
        <v>563</v>
      </c>
      <c r="O236" s="27">
        <v>563</v>
      </c>
      <c r="P236" s="28" t="s">
        <v>1094</v>
      </c>
      <c r="Q236" s="29">
        <v>3061704.3760934402</v>
      </c>
      <c r="R236" s="29">
        <v>997043.47826086998</v>
      </c>
      <c r="S236" s="30">
        <v>4059000</v>
      </c>
      <c r="T236" s="31">
        <f t="shared" si="9"/>
        <v>3061704.3760934402</v>
      </c>
      <c r="U236" s="32">
        <v>1296156.5217391308</v>
      </c>
      <c r="V236" s="32">
        <f t="shared" si="10"/>
        <v>4357860.8978325706</v>
      </c>
      <c r="W236" s="39">
        <v>4357800</v>
      </c>
      <c r="X236" s="34"/>
      <c r="Y236" s="34"/>
      <c r="Z236" s="34">
        <v>4357800</v>
      </c>
      <c r="AA236" s="34"/>
      <c r="AB236" s="34"/>
      <c r="AC236" s="34">
        <v>4357800</v>
      </c>
      <c r="AD236" s="34"/>
      <c r="AE236" s="35"/>
      <c r="AF236" s="35"/>
      <c r="AG236" s="35"/>
      <c r="AH236" s="35"/>
      <c r="AI236" s="35"/>
      <c r="AJ236" s="35"/>
      <c r="AK236" s="35">
        <f>VLOOKUP(B236,'[3]175'!C$8:D$766,2,0)</f>
        <v>4357800</v>
      </c>
      <c r="AL236" s="35">
        <f>VLOOKUP(B236,'[3]gấy tê huế 2'!C$8:V$727,20,0)</f>
        <v>4357800</v>
      </c>
      <c r="AM236" s="40" t="s">
        <v>1095</v>
      </c>
      <c r="AN236" s="7">
        <f t="shared" si="11"/>
        <v>2</v>
      </c>
      <c r="AO236" s="2" t="s">
        <v>1095</v>
      </c>
      <c r="AP236" s="2" t="s">
        <v>1095</v>
      </c>
      <c r="AQ236" s="3"/>
    </row>
    <row r="237" spans="1:43" s="7" customFormat="1" ht="67.150000000000006" customHeight="1" x14ac:dyDescent="0.25">
      <c r="A237" s="22" t="s">
        <v>1562</v>
      </c>
      <c r="B237" s="22" t="s">
        <v>1563</v>
      </c>
      <c r="C237" s="23" t="s">
        <v>1564</v>
      </c>
      <c r="D237" s="23" t="s">
        <v>1565</v>
      </c>
      <c r="E237" s="23" t="s">
        <v>41</v>
      </c>
      <c r="F237" s="38" t="s">
        <v>1091</v>
      </c>
      <c r="G237" s="22" t="s">
        <v>1566</v>
      </c>
      <c r="H237" s="25" t="s">
        <v>1567</v>
      </c>
      <c r="I237" s="23" t="s">
        <v>1567</v>
      </c>
      <c r="J237" s="15" t="s">
        <v>1567</v>
      </c>
      <c r="K237" s="22" t="s">
        <v>1567</v>
      </c>
      <c r="L237" s="22" t="s">
        <v>45</v>
      </c>
      <c r="M237" s="22" t="s">
        <v>69</v>
      </c>
      <c r="N237" s="26">
        <v>563</v>
      </c>
      <c r="O237" s="27">
        <v>563</v>
      </c>
      <c r="P237" s="28" t="s">
        <v>1094</v>
      </c>
      <c r="Q237" s="29">
        <v>3061704.3760934402</v>
      </c>
      <c r="R237" s="29">
        <v>997043.47826086998</v>
      </c>
      <c r="S237" s="30">
        <v>4059000</v>
      </c>
      <c r="T237" s="31">
        <f t="shared" si="9"/>
        <v>3061704.3760934402</v>
      </c>
      <c r="U237" s="32">
        <v>1296156.5217391308</v>
      </c>
      <c r="V237" s="32">
        <f t="shared" si="10"/>
        <v>4357860.8978325706</v>
      </c>
      <c r="W237" s="39">
        <v>4357800</v>
      </c>
      <c r="X237" s="34"/>
      <c r="Y237" s="34"/>
      <c r="Z237" s="34"/>
      <c r="AA237" s="34"/>
      <c r="AB237" s="34"/>
      <c r="AC237" s="34">
        <v>4357800</v>
      </c>
      <c r="AD237" s="34"/>
      <c r="AE237" s="35"/>
      <c r="AF237" s="35"/>
      <c r="AG237" s="35"/>
      <c r="AH237" s="35"/>
      <c r="AI237" s="35"/>
      <c r="AJ237" s="35"/>
      <c r="AK237" s="35">
        <f>VLOOKUP(B237,'[3]175'!C$8:D$766,2,0)</f>
        <v>4357800</v>
      </c>
      <c r="AL237" s="35">
        <f>VLOOKUP(B237,'[3]gấy tê huế 2'!C$8:V$727,20,0)</f>
        <v>4357800</v>
      </c>
      <c r="AM237" s="40" t="s">
        <v>1095</v>
      </c>
      <c r="AN237" s="7">
        <f t="shared" si="11"/>
        <v>1</v>
      </c>
      <c r="AO237" s="2" t="s">
        <v>1095</v>
      </c>
      <c r="AP237" s="2" t="s">
        <v>1095</v>
      </c>
      <c r="AQ237" s="3"/>
    </row>
    <row r="238" spans="1:43" s="7" customFormat="1" ht="45" x14ac:dyDescent="0.25">
      <c r="A238" s="22" t="s">
        <v>1568</v>
      </c>
      <c r="B238" s="22" t="s">
        <v>1569</v>
      </c>
      <c r="C238" s="23" t="s">
        <v>1570</v>
      </c>
      <c r="D238" s="23" t="s">
        <v>1571</v>
      </c>
      <c r="E238" s="23" t="s">
        <v>41</v>
      </c>
      <c r="F238" s="38" t="s">
        <v>252</v>
      </c>
      <c r="G238" s="22" t="s">
        <v>1572</v>
      </c>
      <c r="H238" s="25" t="s">
        <v>1573</v>
      </c>
      <c r="I238" s="23" t="s">
        <v>1574</v>
      </c>
      <c r="J238" s="15" t="s">
        <v>1573</v>
      </c>
      <c r="K238" s="22" t="s">
        <v>1573</v>
      </c>
      <c r="L238" s="22" t="s">
        <v>45</v>
      </c>
      <c r="M238" s="22" t="s">
        <v>69</v>
      </c>
      <c r="N238" s="26">
        <v>501</v>
      </c>
      <c r="O238" s="27">
        <v>501</v>
      </c>
      <c r="P238" s="28" t="s">
        <v>255</v>
      </c>
      <c r="Q238" s="29">
        <v>1810179.9820600699</v>
      </c>
      <c r="R238" s="29">
        <v>358434.78260869603</v>
      </c>
      <c r="S238" s="30">
        <v>2169000</v>
      </c>
      <c r="T238" s="31">
        <f t="shared" si="9"/>
        <v>1810179.9820600699</v>
      </c>
      <c r="U238" s="32">
        <v>465965.21739130485</v>
      </c>
      <c r="V238" s="32">
        <f t="shared" si="10"/>
        <v>2276145.1994513748</v>
      </c>
      <c r="W238" s="39">
        <v>2276100</v>
      </c>
      <c r="X238" s="34"/>
      <c r="Y238" s="34"/>
      <c r="Z238" s="34">
        <v>2276100</v>
      </c>
      <c r="AA238" s="34"/>
      <c r="AB238" s="34"/>
      <c r="AC238" s="34">
        <v>2276100</v>
      </c>
      <c r="AD238" s="34"/>
      <c r="AE238" s="35">
        <v>2276100</v>
      </c>
      <c r="AF238" s="35">
        <v>2276100</v>
      </c>
      <c r="AG238" s="35"/>
      <c r="AH238" s="35"/>
      <c r="AI238" s="35"/>
      <c r="AJ238" s="35"/>
      <c r="AK238" s="35">
        <f>VLOOKUP(B238,'[3]175'!C$8:D$766,2,0)</f>
        <v>2276100</v>
      </c>
      <c r="AL238" s="35">
        <f>VLOOKUP(B238,'[3]gấy tê huế 2'!C$8:V$727,20,0)</f>
        <v>2276100</v>
      </c>
      <c r="AM238" s="40" t="s">
        <v>256</v>
      </c>
      <c r="AN238" s="7">
        <f t="shared" si="11"/>
        <v>4</v>
      </c>
      <c r="AO238" s="2" t="s">
        <v>256</v>
      </c>
      <c r="AP238" s="2" t="s">
        <v>256</v>
      </c>
      <c r="AQ238" s="3"/>
    </row>
    <row r="239" spans="1:43" s="7" customFormat="1" ht="30" x14ac:dyDescent="0.25">
      <c r="A239" s="22" t="s">
        <v>1575</v>
      </c>
      <c r="B239" s="22" t="s">
        <v>1576</v>
      </c>
      <c r="C239" s="23" t="s">
        <v>1570</v>
      </c>
      <c r="D239" s="23" t="s">
        <v>1571</v>
      </c>
      <c r="E239" s="23" t="s">
        <v>41</v>
      </c>
      <c r="F239" s="38" t="s">
        <v>223</v>
      </c>
      <c r="G239" s="22" t="s">
        <v>1572</v>
      </c>
      <c r="H239" s="25" t="s">
        <v>1573</v>
      </c>
      <c r="I239" s="23" t="s">
        <v>1574</v>
      </c>
      <c r="J239" s="15" t="s">
        <v>1573</v>
      </c>
      <c r="K239" s="22" t="s">
        <v>1573</v>
      </c>
      <c r="L239" s="22" t="s">
        <v>45</v>
      </c>
      <c r="M239" s="22" t="s">
        <v>69</v>
      </c>
      <c r="N239" s="26">
        <v>409</v>
      </c>
      <c r="O239" s="27">
        <v>409</v>
      </c>
      <c r="P239" s="28" t="s">
        <v>226</v>
      </c>
      <c r="Q239" s="29">
        <v>1866286.02096766</v>
      </c>
      <c r="R239" s="29">
        <v>655826.08695652196</v>
      </c>
      <c r="S239" s="30">
        <v>2522000</v>
      </c>
      <c r="T239" s="31">
        <f t="shared" si="9"/>
        <v>1866286.02096766</v>
      </c>
      <c r="U239" s="32">
        <v>852573.9130434785</v>
      </c>
      <c r="V239" s="32">
        <f t="shared" si="10"/>
        <v>2718859.9340111385</v>
      </c>
      <c r="W239" s="39">
        <v>2718800</v>
      </c>
      <c r="X239" s="34"/>
      <c r="Y239" s="34"/>
      <c r="Z239" s="34">
        <v>2718800</v>
      </c>
      <c r="AA239" s="34"/>
      <c r="AB239" s="34"/>
      <c r="AC239" s="34">
        <v>2718800</v>
      </c>
      <c r="AD239" s="34"/>
      <c r="AE239" s="35">
        <v>2718800</v>
      </c>
      <c r="AF239" s="35">
        <v>2718800</v>
      </c>
      <c r="AG239" s="35"/>
      <c r="AH239" s="35"/>
      <c r="AI239" s="35"/>
      <c r="AJ239" s="35"/>
      <c r="AK239" s="35">
        <f>VLOOKUP(B239,'[3]175'!C$8:D$766,2,0)</f>
        <v>2718800</v>
      </c>
      <c r="AL239" s="35">
        <f>VLOOKUP(B239,'[3]gấy tê huế 2'!C$8:V$727,20,0)</f>
        <v>2718800</v>
      </c>
      <c r="AM239" s="40" t="s">
        <v>71</v>
      </c>
      <c r="AN239" s="7">
        <f t="shared" si="11"/>
        <v>4</v>
      </c>
      <c r="AO239" s="2" t="s">
        <v>71</v>
      </c>
      <c r="AP239" s="2" t="s">
        <v>71</v>
      </c>
      <c r="AQ239" s="3"/>
    </row>
    <row r="240" spans="1:43" s="7" customFormat="1" ht="67.150000000000006" customHeight="1" x14ac:dyDescent="0.25">
      <c r="A240" s="22" t="s">
        <v>1577</v>
      </c>
      <c r="B240" s="22" t="s">
        <v>1578</v>
      </c>
      <c r="C240" s="23" t="s">
        <v>1579</v>
      </c>
      <c r="D240" s="23" t="s">
        <v>1580</v>
      </c>
      <c r="E240" s="23" t="s">
        <v>41</v>
      </c>
      <c r="F240" s="38" t="s">
        <v>1581</v>
      </c>
      <c r="G240" s="22" t="s">
        <v>1582</v>
      </c>
      <c r="H240" s="25" t="s">
        <v>1583</v>
      </c>
      <c r="I240" s="23" t="s">
        <v>1583</v>
      </c>
      <c r="J240" s="15" t="s">
        <v>1583</v>
      </c>
      <c r="K240" s="22" t="s">
        <v>1583</v>
      </c>
      <c r="L240" s="22" t="s">
        <v>45</v>
      </c>
      <c r="M240" s="22" t="s">
        <v>92</v>
      </c>
      <c r="N240" s="26">
        <v>472</v>
      </c>
      <c r="O240" s="27">
        <v>472</v>
      </c>
      <c r="P240" s="28" t="s">
        <v>1584</v>
      </c>
      <c r="Q240" s="29">
        <v>2396289.5157146398</v>
      </c>
      <c r="R240" s="29">
        <v>997043.47826086998</v>
      </c>
      <c r="S240" s="30">
        <v>3393000</v>
      </c>
      <c r="T240" s="31">
        <f t="shared" si="9"/>
        <v>2396289.5157146398</v>
      </c>
      <c r="U240" s="32">
        <v>1296156.5217391308</v>
      </c>
      <c r="V240" s="32">
        <f t="shared" si="10"/>
        <v>3692446.0374537706</v>
      </c>
      <c r="W240" s="39">
        <v>3692400</v>
      </c>
      <c r="X240" s="34"/>
      <c r="Y240" s="34"/>
      <c r="Z240" s="34">
        <v>3692400</v>
      </c>
      <c r="AA240" s="34"/>
      <c r="AB240" s="34"/>
      <c r="AC240" s="34">
        <v>3692400</v>
      </c>
      <c r="AD240" s="34"/>
      <c r="AE240" s="35"/>
      <c r="AF240" s="35"/>
      <c r="AG240" s="35"/>
      <c r="AH240" s="35"/>
      <c r="AI240" s="35"/>
      <c r="AJ240" s="35"/>
      <c r="AK240" s="35">
        <f>VLOOKUP(B240,'[3]175'!C$8:D$766,2,0)</f>
        <v>3692400</v>
      </c>
      <c r="AL240" s="35">
        <f>VLOOKUP(B240,'[3]gấy tê huế 2'!C$8:V$727,20,0)</f>
        <v>3692400</v>
      </c>
      <c r="AM240" s="40" t="s">
        <v>1585</v>
      </c>
      <c r="AN240" s="7">
        <f t="shared" si="11"/>
        <v>2</v>
      </c>
      <c r="AO240" s="2" t="s">
        <v>1585</v>
      </c>
      <c r="AP240" s="2" t="s">
        <v>1585</v>
      </c>
      <c r="AQ240" s="3"/>
    </row>
    <row r="241" spans="1:43" s="7" customFormat="1" ht="67.150000000000006" customHeight="1" x14ac:dyDescent="0.25">
      <c r="A241" s="22" t="s">
        <v>1586</v>
      </c>
      <c r="B241" s="22" t="s">
        <v>1587</v>
      </c>
      <c r="C241" s="23" t="s">
        <v>1588</v>
      </c>
      <c r="D241" s="23" t="s">
        <v>1589</v>
      </c>
      <c r="E241" s="23" t="s">
        <v>41</v>
      </c>
      <c r="F241" s="38" t="s">
        <v>1581</v>
      </c>
      <c r="G241" s="22" t="s">
        <v>1590</v>
      </c>
      <c r="H241" s="25" t="s">
        <v>1591</v>
      </c>
      <c r="I241" s="23" t="s">
        <v>1591</v>
      </c>
      <c r="J241" s="15" t="s">
        <v>1591</v>
      </c>
      <c r="K241" s="22" t="s">
        <v>1592</v>
      </c>
      <c r="L241" s="22" t="s">
        <v>45</v>
      </c>
      <c r="M241" s="22" t="s">
        <v>92</v>
      </c>
      <c r="N241" s="26">
        <v>472</v>
      </c>
      <c r="O241" s="27">
        <v>472</v>
      </c>
      <c r="P241" s="28" t="s">
        <v>1584</v>
      </c>
      <c r="Q241" s="29">
        <v>2396289.5157146398</v>
      </c>
      <c r="R241" s="29">
        <v>997043.47826086998</v>
      </c>
      <c r="S241" s="30">
        <v>3393000</v>
      </c>
      <c r="T241" s="31">
        <f t="shared" si="9"/>
        <v>2396289.5157146398</v>
      </c>
      <c r="U241" s="32">
        <v>1296156.5217391308</v>
      </c>
      <c r="V241" s="32">
        <f t="shared" si="10"/>
        <v>3692446.0374537706</v>
      </c>
      <c r="W241" s="39">
        <v>3692400</v>
      </c>
      <c r="X241" s="34"/>
      <c r="Y241" s="34"/>
      <c r="Z241" s="34">
        <v>3692400</v>
      </c>
      <c r="AA241" s="34"/>
      <c r="AB241" s="34"/>
      <c r="AC241" s="34">
        <v>3692400</v>
      </c>
      <c r="AD241" s="34"/>
      <c r="AE241" s="35"/>
      <c r="AF241" s="35"/>
      <c r="AG241" s="35"/>
      <c r="AH241" s="35"/>
      <c r="AI241" s="35"/>
      <c r="AJ241" s="35"/>
      <c r="AK241" s="35">
        <f>VLOOKUP(B241,'[3]175'!C$8:D$766,2,0)</f>
        <v>3692400</v>
      </c>
      <c r="AL241" s="35">
        <f>VLOOKUP(B241,'[3]gấy tê huế 2'!C$8:V$727,20,0)</f>
        <v>3692400</v>
      </c>
      <c r="AM241" s="40" t="s">
        <v>1585</v>
      </c>
      <c r="AN241" s="7">
        <f t="shared" si="11"/>
        <v>2</v>
      </c>
      <c r="AO241" s="2" t="s">
        <v>1585</v>
      </c>
      <c r="AP241" s="2" t="s">
        <v>1585</v>
      </c>
      <c r="AQ241" s="3"/>
    </row>
    <row r="242" spans="1:43" s="7" customFormat="1" ht="33.6" customHeight="1" x14ac:dyDescent="0.25">
      <c r="A242" s="22" t="s">
        <v>1593</v>
      </c>
      <c r="B242" s="22" t="s">
        <v>1594</v>
      </c>
      <c r="C242" s="23" t="s">
        <v>1595</v>
      </c>
      <c r="D242" s="23" t="s">
        <v>1596</v>
      </c>
      <c r="E242" s="23" t="s">
        <v>41</v>
      </c>
      <c r="F242" s="38" t="s">
        <v>1597</v>
      </c>
      <c r="G242" s="22" t="s">
        <v>1598</v>
      </c>
      <c r="H242" s="25" t="s">
        <v>1599</v>
      </c>
      <c r="I242" s="23" t="s">
        <v>1599</v>
      </c>
      <c r="J242" s="15" t="s">
        <v>1599</v>
      </c>
      <c r="K242" s="22" t="s">
        <v>1599</v>
      </c>
      <c r="L242" s="22" t="s">
        <v>45</v>
      </c>
      <c r="M242" s="22" t="s">
        <v>193</v>
      </c>
      <c r="N242" s="26">
        <v>445</v>
      </c>
      <c r="O242" s="27">
        <v>445</v>
      </c>
      <c r="P242" s="28" t="s">
        <v>1600</v>
      </c>
      <c r="Q242" s="29">
        <v>1009458.41705861</v>
      </c>
      <c r="R242" s="29">
        <v>358434.78260869603</v>
      </c>
      <c r="S242" s="30">
        <v>1368000</v>
      </c>
      <c r="T242" s="31">
        <f t="shared" si="9"/>
        <v>1009458.41705861</v>
      </c>
      <c r="U242" s="32">
        <v>465965.21739130485</v>
      </c>
      <c r="V242" s="32">
        <f t="shared" si="10"/>
        <v>1475423.6344499148</v>
      </c>
      <c r="W242" s="39">
        <v>1475400</v>
      </c>
      <c r="X242" s="34"/>
      <c r="Y242" s="34">
        <v>1475400</v>
      </c>
      <c r="Z242" s="34">
        <v>1475400</v>
      </c>
      <c r="AA242" s="34"/>
      <c r="AB242" s="34"/>
      <c r="AC242" s="34">
        <v>1475400</v>
      </c>
      <c r="AD242" s="34"/>
      <c r="AE242" s="35"/>
      <c r="AF242" s="35"/>
      <c r="AG242" s="35"/>
      <c r="AH242" s="35"/>
      <c r="AI242" s="35"/>
      <c r="AJ242" s="35"/>
      <c r="AK242" s="35">
        <f>VLOOKUP(B242,'[3]175'!C$8:D$766,2,0)</f>
        <v>1475400</v>
      </c>
      <c r="AL242" s="35">
        <f>VLOOKUP(B242,'[3]gấy tê huế 2'!C$8:V$727,20,0)</f>
        <v>1475400</v>
      </c>
      <c r="AM242" s="40" t="s">
        <v>1601</v>
      </c>
      <c r="AN242" s="7">
        <f t="shared" si="11"/>
        <v>3</v>
      </c>
      <c r="AO242" s="2" t="s">
        <v>1601</v>
      </c>
      <c r="AP242" s="2" t="s">
        <v>1601</v>
      </c>
      <c r="AQ242" s="3"/>
    </row>
    <row r="243" spans="1:43" s="7" customFormat="1" ht="50.45" customHeight="1" x14ac:dyDescent="0.25">
      <c r="A243" s="22" t="s">
        <v>1602</v>
      </c>
      <c r="B243" s="22" t="s">
        <v>1603</v>
      </c>
      <c r="C243" s="23" t="s">
        <v>1604</v>
      </c>
      <c r="D243" s="23" t="s">
        <v>1605</v>
      </c>
      <c r="E243" s="23" t="s">
        <v>41</v>
      </c>
      <c r="F243" s="38" t="s">
        <v>1606</v>
      </c>
      <c r="G243" s="22" t="s">
        <v>1607</v>
      </c>
      <c r="H243" s="25" t="s">
        <v>1608</v>
      </c>
      <c r="I243" s="23" t="s">
        <v>1608</v>
      </c>
      <c r="J243" s="15" t="s">
        <v>1608</v>
      </c>
      <c r="K243" s="22" t="s">
        <v>1608</v>
      </c>
      <c r="L243" s="22" t="s">
        <v>55</v>
      </c>
      <c r="M243" s="22" t="s">
        <v>69</v>
      </c>
      <c r="N243" s="26">
        <v>435</v>
      </c>
      <c r="O243" s="27">
        <v>435</v>
      </c>
      <c r="P243" s="28" t="s">
        <v>1609</v>
      </c>
      <c r="Q243" s="29">
        <v>2439946.7131467499</v>
      </c>
      <c r="R243" s="29">
        <v>986086.95652173902</v>
      </c>
      <c r="S243" s="30">
        <v>3426000</v>
      </c>
      <c r="T243" s="31">
        <f t="shared" si="9"/>
        <v>2439946.7131467499</v>
      </c>
      <c r="U243" s="32">
        <v>1281913.0434782607</v>
      </c>
      <c r="V243" s="32">
        <f t="shared" si="10"/>
        <v>3721859.7566250106</v>
      </c>
      <c r="W243" s="39">
        <v>3721800</v>
      </c>
      <c r="X243" s="34"/>
      <c r="Y243" s="34"/>
      <c r="Z243" s="34">
        <v>3721800</v>
      </c>
      <c r="AA243" s="34"/>
      <c r="AB243" s="34"/>
      <c r="AC243" s="34">
        <v>3721800</v>
      </c>
      <c r="AD243" s="34"/>
      <c r="AE243" s="35"/>
      <c r="AF243" s="35"/>
      <c r="AG243" s="35"/>
      <c r="AH243" s="35"/>
      <c r="AI243" s="35"/>
      <c r="AJ243" s="35"/>
      <c r="AK243" s="35">
        <f>VLOOKUP(B243,'[3]175'!C$8:D$766,2,0)</f>
        <v>3721800</v>
      </c>
      <c r="AL243" s="35">
        <f>VLOOKUP(B243,'[3]gấy tê huế 2'!C$8:V$727,20,0)</f>
        <v>3721800</v>
      </c>
      <c r="AM243" s="40" t="s">
        <v>280</v>
      </c>
      <c r="AN243" s="7">
        <f t="shared" si="11"/>
        <v>2</v>
      </c>
      <c r="AO243" s="2" t="s">
        <v>280</v>
      </c>
      <c r="AP243" s="2" t="s">
        <v>280</v>
      </c>
      <c r="AQ243" s="3"/>
    </row>
    <row r="244" spans="1:43" s="7" customFormat="1" ht="50.45" customHeight="1" x14ac:dyDescent="0.25">
      <c r="A244" s="22" t="s">
        <v>1610</v>
      </c>
      <c r="B244" s="22" t="s">
        <v>1611</v>
      </c>
      <c r="C244" s="23" t="s">
        <v>1612</v>
      </c>
      <c r="D244" s="23" t="s">
        <v>1613</v>
      </c>
      <c r="E244" s="23" t="s">
        <v>41</v>
      </c>
      <c r="F244" s="38" t="s">
        <v>1606</v>
      </c>
      <c r="G244" s="22" t="s">
        <v>1614</v>
      </c>
      <c r="H244" s="25" t="s">
        <v>1615</v>
      </c>
      <c r="I244" s="23" t="s">
        <v>1615</v>
      </c>
      <c r="J244" s="15" t="s">
        <v>1615</v>
      </c>
      <c r="K244" s="22" t="s">
        <v>1615</v>
      </c>
      <c r="L244" s="22" t="s">
        <v>55</v>
      </c>
      <c r="M244" s="22" t="s">
        <v>69</v>
      </c>
      <c r="N244" s="26">
        <v>435</v>
      </c>
      <c r="O244" s="27">
        <v>435</v>
      </c>
      <c r="P244" s="28" t="s">
        <v>1609</v>
      </c>
      <c r="Q244" s="29">
        <v>2439946.7131467499</v>
      </c>
      <c r="R244" s="29">
        <v>986086.95652173902</v>
      </c>
      <c r="S244" s="30">
        <v>3426000</v>
      </c>
      <c r="T244" s="31">
        <f t="shared" si="9"/>
        <v>2439946.7131467499</v>
      </c>
      <c r="U244" s="32">
        <v>1281913.0434782607</v>
      </c>
      <c r="V244" s="32">
        <f t="shared" si="10"/>
        <v>3721859.7566250106</v>
      </c>
      <c r="W244" s="39">
        <v>3721800</v>
      </c>
      <c r="X244" s="34"/>
      <c r="Y244" s="34"/>
      <c r="Z244" s="34">
        <v>3721800</v>
      </c>
      <c r="AA244" s="34"/>
      <c r="AB244" s="34"/>
      <c r="AC244" s="34">
        <v>3721800</v>
      </c>
      <c r="AD244" s="34"/>
      <c r="AE244" s="35"/>
      <c r="AF244" s="35"/>
      <c r="AG244" s="35"/>
      <c r="AH244" s="35"/>
      <c r="AI244" s="35"/>
      <c r="AJ244" s="35"/>
      <c r="AK244" s="35">
        <f>VLOOKUP(B244,'[3]175'!C$8:D$766,2,0)</f>
        <v>3721800</v>
      </c>
      <c r="AL244" s="35">
        <f>VLOOKUP(B244,'[3]gấy tê huế 2'!C$8:V$727,20,0)</f>
        <v>3721800</v>
      </c>
      <c r="AM244" s="40" t="s">
        <v>280</v>
      </c>
      <c r="AN244" s="7">
        <f t="shared" si="11"/>
        <v>2</v>
      </c>
      <c r="AO244" s="2" t="s">
        <v>280</v>
      </c>
      <c r="AP244" s="2" t="s">
        <v>280</v>
      </c>
      <c r="AQ244" s="3"/>
    </row>
    <row r="245" spans="1:43" s="7" customFormat="1" ht="50.45" customHeight="1" x14ac:dyDescent="0.25">
      <c r="A245" s="22" t="s">
        <v>1616</v>
      </c>
      <c r="B245" s="22" t="s">
        <v>1617</v>
      </c>
      <c r="C245" s="23" t="s">
        <v>1618</v>
      </c>
      <c r="D245" s="23" t="s">
        <v>1619</v>
      </c>
      <c r="E245" s="23" t="s">
        <v>41</v>
      </c>
      <c r="F245" s="38" t="s">
        <v>1034</v>
      </c>
      <c r="G245" s="22" t="s">
        <v>1620</v>
      </c>
      <c r="H245" s="25" t="s">
        <v>1621</v>
      </c>
      <c r="I245" s="23" t="s">
        <v>1621</v>
      </c>
      <c r="J245" s="15" t="s">
        <v>1621</v>
      </c>
      <c r="K245" s="22" t="s">
        <v>1621</v>
      </c>
      <c r="L245" s="22" t="s">
        <v>55</v>
      </c>
      <c r="M245" s="22" t="s">
        <v>69</v>
      </c>
      <c r="N245" s="26">
        <v>444</v>
      </c>
      <c r="O245" s="27">
        <v>444</v>
      </c>
      <c r="P245" s="28" t="s">
        <v>1037</v>
      </c>
      <c r="Q245" s="29">
        <v>1569319.26202336</v>
      </c>
      <c r="R245" s="29">
        <v>358434.78260869603</v>
      </c>
      <c r="S245" s="30">
        <v>1928000</v>
      </c>
      <c r="T245" s="31">
        <f t="shared" si="9"/>
        <v>1569319.26202336</v>
      </c>
      <c r="U245" s="32">
        <v>465965.21739130485</v>
      </c>
      <c r="V245" s="32">
        <f t="shared" si="10"/>
        <v>2035284.4794146649</v>
      </c>
      <c r="W245" s="39">
        <v>2035200</v>
      </c>
      <c r="X245" s="34"/>
      <c r="Y245" s="34"/>
      <c r="Z245" s="34">
        <v>2035200</v>
      </c>
      <c r="AA245" s="34"/>
      <c r="AB245" s="34"/>
      <c r="AC245" s="34">
        <v>2035200</v>
      </c>
      <c r="AD245" s="34"/>
      <c r="AE245" s="35"/>
      <c r="AF245" s="35"/>
      <c r="AG245" s="35"/>
      <c r="AH245" s="35"/>
      <c r="AI245" s="35"/>
      <c r="AJ245" s="35"/>
      <c r="AK245" s="35">
        <f>VLOOKUP(B245,'[3]175'!C$8:D$766,2,0)</f>
        <v>2035200</v>
      </c>
      <c r="AL245" s="35">
        <f>VLOOKUP(B245,'[3]gấy tê huế 2'!C$8:V$727,20,0)</f>
        <v>2035200</v>
      </c>
      <c r="AM245" s="40" t="s">
        <v>71</v>
      </c>
      <c r="AN245" s="7">
        <f t="shared" si="11"/>
        <v>2</v>
      </c>
      <c r="AO245" s="2" t="s">
        <v>71</v>
      </c>
      <c r="AP245" s="2" t="s">
        <v>71</v>
      </c>
      <c r="AQ245" s="3"/>
    </row>
    <row r="246" spans="1:43" s="7" customFormat="1" ht="84" customHeight="1" x14ac:dyDescent="0.25">
      <c r="A246" s="22" t="s">
        <v>1622</v>
      </c>
      <c r="B246" s="22" t="s">
        <v>1623</v>
      </c>
      <c r="C246" s="23" t="s">
        <v>1624</v>
      </c>
      <c r="D246" s="23" t="s">
        <v>1625</v>
      </c>
      <c r="E246" s="23" t="s">
        <v>41</v>
      </c>
      <c r="F246" s="24" t="s">
        <v>1118</v>
      </c>
      <c r="G246" s="22" t="s">
        <v>1626</v>
      </c>
      <c r="H246" s="25" t="s">
        <v>1627</v>
      </c>
      <c r="I246" s="23" t="s">
        <v>1627</v>
      </c>
      <c r="J246" s="15" t="s">
        <v>1627</v>
      </c>
      <c r="K246" s="22" t="s">
        <v>1628</v>
      </c>
      <c r="L246" s="22" t="s">
        <v>55</v>
      </c>
      <c r="M246" s="22" t="s">
        <v>69</v>
      </c>
      <c r="N246" s="26">
        <v>560</v>
      </c>
      <c r="O246" s="27">
        <v>560</v>
      </c>
      <c r="P246" s="28" t="s">
        <v>1121</v>
      </c>
      <c r="Q246" s="29">
        <v>2212163.3044310301</v>
      </c>
      <c r="R246" s="29">
        <v>748173.91304347804</v>
      </c>
      <c r="S246" s="30">
        <v>2960000</v>
      </c>
      <c r="T246" s="31">
        <f t="shared" si="9"/>
        <v>2212163.3044310301</v>
      </c>
      <c r="U246" s="32">
        <v>972626.0869565215</v>
      </c>
      <c r="V246" s="32">
        <f t="shared" si="10"/>
        <v>3184789.3913875516</v>
      </c>
      <c r="W246" s="33">
        <v>3184700</v>
      </c>
      <c r="X246" s="34"/>
      <c r="Y246" s="34"/>
      <c r="Z246" s="34"/>
      <c r="AA246" s="34"/>
      <c r="AB246" s="34"/>
      <c r="AC246" s="34">
        <v>3184700</v>
      </c>
      <c r="AD246" s="34"/>
      <c r="AE246" s="35"/>
      <c r="AF246" s="35"/>
      <c r="AG246" s="35"/>
      <c r="AH246" s="35"/>
      <c r="AI246" s="35"/>
      <c r="AJ246" s="35"/>
      <c r="AK246" s="35">
        <f>VLOOKUP(B246,'[3]175'!C$8:D$766,2,0)</f>
        <v>3184700</v>
      </c>
      <c r="AL246" s="35"/>
      <c r="AM246" s="40" t="s">
        <v>1353</v>
      </c>
      <c r="AN246" s="7">
        <f t="shared" si="11"/>
        <v>1</v>
      </c>
      <c r="AO246" s="35" t="e">
        <v>#N/A</v>
      </c>
      <c r="AP246" s="2" t="s">
        <v>1353</v>
      </c>
      <c r="AQ246" s="3"/>
    </row>
    <row r="247" spans="1:43" s="7" customFormat="1" ht="33.6" customHeight="1" x14ac:dyDescent="0.25">
      <c r="A247" s="22" t="s">
        <v>1629</v>
      </c>
      <c r="B247" s="22" t="s">
        <v>1630</v>
      </c>
      <c r="C247" s="23" t="s">
        <v>1631</v>
      </c>
      <c r="D247" s="23" t="s">
        <v>1632</v>
      </c>
      <c r="E247" s="23" t="s">
        <v>41</v>
      </c>
      <c r="F247" s="38" t="s">
        <v>455</v>
      </c>
      <c r="G247" s="22" t="s">
        <v>1633</v>
      </c>
      <c r="H247" s="25" t="s">
        <v>1634</v>
      </c>
      <c r="I247" s="23" t="s">
        <v>1634</v>
      </c>
      <c r="J247" s="15" t="s">
        <v>1634</v>
      </c>
      <c r="K247" s="22" t="s">
        <v>1634</v>
      </c>
      <c r="L247" s="22" t="s">
        <v>45</v>
      </c>
      <c r="M247" s="22"/>
      <c r="N247" s="26">
        <v>446</v>
      </c>
      <c r="O247" s="27">
        <v>446</v>
      </c>
      <c r="P247" s="28" t="s">
        <v>458</v>
      </c>
      <c r="Q247" s="29">
        <v>2422075.3801956601</v>
      </c>
      <c r="R247" s="29">
        <v>986086.95652173902</v>
      </c>
      <c r="S247" s="30">
        <v>3408000</v>
      </c>
      <c r="T247" s="31">
        <f t="shared" si="9"/>
        <v>2422075.3801956601</v>
      </c>
      <c r="U247" s="32">
        <v>1281913.0434782607</v>
      </c>
      <c r="V247" s="32">
        <f t="shared" si="10"/>
        <v>3703988.4236739208</v>
      </c>
      <c r="W247" s="39">
        <v>3703900</v>
      </c>
      <c r="X247" s="34"/>
      <c r="Y247" s="34"/>
      <c r="Z247" s="34"/>
      <c r="AA247" s="34"/>
      <c r="AB247" s="34"/>
      <c r="AC247" s="34">
        <v>3703900</v>
      </c>
      <c r="AD247" s="34"/>
      <c r="AE247" s="35"/>
      <c r="AF247" s="35"/>
      <c r="AG247" s="35"/>
      <c r="AH247" s="35"/>
      <c r="AI247" s="35"/>
      <c r="AJ247" s="35"/>
      <c r="AK247" s="35">
        <f>VLOOKUP(B247,'[3]175'!C$8:D$766,2,0)</f>
        <v>3703900</v>
      </c>
      <c r="AL247" s="35">
        <f>VLOOKUP(B247,'[3]gấy tê huế 2'!C$8:V$727,20,0)</f>
        <v>3703900</v>
      </c>
      <c r="AM247" s="40" t="s">
        <v>71</v>
      </c>
      <c r="AN247" s="7">
        <f t="shared" si="11"/>
        <v>1</v>
      </c>
      <c r="AO247" s="2" t="s">
        <v>71</v>
      </c>
      <c r="AP247" s="2" t="s">
        <v>71</v>
      </c>
      <c r="AQ247" s="3"/>
    </row>
    <row r="248" spans="1:43" s="7" customFormat="1" ht="67.150000000000006" customHeight="1" x14ac:dyDescent="0.25">
      <c r="A248" s="22" t="s">
        <v>1635</v>
      </c>
      <c r="B248" s="22" t="s">
        <v>1636</v>
      </c>
      <c r="C248" s="23" t="s">
        <v>1637</v>
      </c>
      <c r="D248" s="23" t="s">
        <v>1638</v>
      </c>
      <c r="E248" s="23" t="s">
        <v>41</v>
      </c>
      <c r="F248" s="38" t="s">
        <v>1091</v>
      </c>
      <c r="G248" s="22" t="s">
        <v>1639</v>
      </c>
      <c r="H248" s="25" t="s">
        <v>1640</v>
      </c>
      <c r="I248" s="23" t="s">
        <v>1640</v>
      </c>
      <c r="J248" s="15" t="s">
        <v>1640</v>
      </c>
      <c r="K248" s="22" t="s">
        <v>1640</v>
      </c>
      <c r="L248" s="22" t="s">
        <v>55</v>
      </c>
      <c r="M248" s="22" t="s">
        <v>161</v>
      </c>
      <c r="N248" s="26">
        <v>563</v>
      </c>
      <c r="O248" s="27">
        <v>563</v>
      </c>
      <c r="P248" s="28" t="s">
        <v>1094</v>
      </c>
      <c r="Q248" s="29">
        <v>3061704.3760934402</v>
      </c>
      <c r="R248" s="29">
        <v>997043.47826086998</v>
      </c>
      <c r="S248" s="30">
        <v>4059000</v>
      </c>
      <c r="T248" s="31">
        <f t="shared" si="9"/>
        <v>3061704.3760934402</v>
      </c>
      <c r="U248" s="32">
        <v>1296156.5217391308</v>
      </c>
      <c r="V248" s="32">
        <f t="shared" si="10"/>
        <v>4357860.8978325706</v>
      </c>
      <c r="W248" s="39">
        <v>4357800</v>
      </c>
      <c r="X248" s="34"/>
      <c r="Y248" s="34"/>
      <c r="Z248" s="34"/>
      <c r="AA248" s="34"/>
      <c r="AB248" s="34">
        <v>4357800</v>
      </c>
      <c r="AC248" s="34">
        <v>4357800</v>
      </c>
      <c r="AD248" s="34">
        <v>4357800</v>
      </c>
      <c r="AE248" s="35"/>
      <c r="AF248" s="35"/>
      <c r="AG248" s="35"/>
      <c r="AH248" s="35" t="s">
        <v>1641</v>
      </c>
      <c r="AI248" s="35"/>
      <c r="AJ248" s="35"/>
      <c r="AK248" s="35">
        <f>VLOOKUP(B248,'[3]175'!C$8:D$766,2,0)</f>
        <v>4357800</v>
      </c>
      <c r="AL248" s="35">
        <f>VLOOKUP(B248,'[3]gấy tê huế 2'!C$8:V$727,20,0)</f>
        <v>4357800</v>
      </c>
      <c r="AM248" s="40" t="s">
        <v>1095</v>
      </c>
      <c r="AN248" s="7">
        <f t="shared" si="11"/>
        <v>3</v>
      </c>
      <c r="AO248" s="2" t="s">
        <v>1095</v>
      </c>
      <c r="AP248" s="2" t="s">
        <v>1095</v>
      </c>
      <c r="AQ248" s="3"/>
    </row>
    <row r="249" spans="1:43" s="7" customFormat="1" ht="33.6" customHeight="1" x14ac:dyDescent="0.25">
      <c r="A249" s="22" t="s">
        <v>1642</v>
      </c>
      <c r="B249" s="22" t="s">
        <v>1643</v>
      </c>
      <c r="C249" s="23" t="s">
        <v>1644</v>
      </c>
      <c r="D249" s="23" t="s">
        <v>1645</v>
      </c>
      <c r="E249" s="23" t="s">
        <v>41</v>
      </c>
      <c r="F249" s="38" t="s">
        <v>1166</v>
      </c>
      <c r="G249" s="22" t="s">
        <v>1646</v>
      </c>
      <c r="H249" s="25" t="s">
        <v>1647</v>
      </c>
      <c r="I249" s="23" t="s">
        <v>1647</v>
      </c>
      <c r="J249" s="15" t="s">
        <v>1647</v>
      </c>
      <c r="K249" s="22" t="s">
        <v>1647</v>
      </c>
      <c r="L249" s="22" t="s">
        <v>55</v>
      </c>
      <c r="M249" s="22" t="s">
        <v>161</v>
      </c>
      <c r="N249" s="26">
        <v>561</v>
      </c>
      <c r="O249" s="27">
        <v>561</v>
      </c>
      <c r="P249" s="28" t="s">
        <v>1169</v>
      </c>
      <c r="Q249" s="29">
        <v>1692335.70599422</v>
      </c>
      <c r="R249" s="29">
        <v>536869.56521739101</v>
      </c>
      <c r="S249" s="30">
        <v>2229000</v>
      </c>
      <c r="T249" s="31">
        <f t="shared" si="9"/>
        <v>1692335.70599422</v>
      </c>
      <c r="U249" s="32">
        <v>697930.43478260841</v>
      </c>
      <c r="V249" s="32">
        <f t="shared" si="10"/>
        <v>2390266.1407768284</v>
      </c>
      <c r="W249" s="39">
        <v>2390200</v>
      </c>
      <c r="X249" s="34"/>
      <c r="Y249" s="34"/>
      <c r="Z249" s="34">
        <v>2390200</v>
      </c>
      <c r="AA249" s="34"/>
      <c r="AB249" s="34">
        <v>2390200</v>
      </c>
      <c r="AC249" s="34">
        <v>2390200</v>
      </c>
      <c r="AD249" s="34">
        <v>2390200</v>
      </c>
      <c r="AE249" s="35">
        <v>2390200</v>
      </c>
      <c r="AF249" s="35"/>
      <c r="AG249" s="35"/>
      <c r="AH249" s="35" t="s">
        <v>1648</v>
      </c>
      <c r="AI249" s="35"/>
      <c r="AJ249" s="35"/>
      <c r="AK249" s="35">
        <f>VLOOKUP(B249,'[3]175'!C$8:D$766,2,0)</f>
        <v>2390200</v>
      </c>
      <c r="AL249" s="35">
        <f>VLOOKUP(B249,'[3]gấy tê huế 2'!C$8:V$727,20,0)</f>
        <v>2390200</v>
      </c>
      <c r="AM249" s="40" t="s">
        <v>71</v>
      </c>
      <c r="AN249" s="7">
        <f t="shared" si="11"/>
        <v>5</v>
      </c>
      <c r="AO249" s="2" t="s">
        <v>71</v>
      </c>
      <c r="AP249" s="2" t="s">
        <v>71</v>
      </c>
      <c r="AQ249" s="3"/>
    </row>
    <row r="250" spans="1:43" s="7" customFormat="1" ht="33.6" customHeight="1" x14ac:dyDescent="0.25">
      <c r="A250" s="22" t="s">
        <v>1649</v>
      </c>
      <c r="B250" s="22" t="s">
        <v>1650</v>
      </c>
      <c r="C250" s="23" t="s">
        <v>1651</v>
      </c>
      <c r="D250" s="23" t="s">
        <v>1652</v>
      </c>
      <c r="E250" s="23" t="s">
        <v>41</v>
      </c>
      <c r="F250" s="38" t="s">
        <v>1166</v>
      </c>
      <c r="G250" s="22" t="s">
        <v>1653</v>
      </c>
      <c r="H250" s="25" t="s">
        <v>1654</v>
      </c>
      <c r="I250" s="23" t="s">
        <v>1654</v>
      </c>
      <c r="J250" s="15" t="s">
        <v>1654</v>
      </c>
      <c r="K250" s="22" t="s">
        <v>1654</v>
      </c>
      <c r="L250" s="22" t="s">
        <v>45</v>
      </c>
      <c r="M250" s="22" t="s">
        <v>92</v>
      </c>
      <c r="N250" s="26">
        <v>561</v>
      </c>
      <c r="O250" s="27">
        <v>561</v>
      </c>
      <c r="P250" s="28" t="s">
        <v>1169</v>
      </c>
      <c r="Q250" s="29">
        <v>1692335.70599422</v>
      </c>
      <c r="R250" s="29">
        <v>536869.56521739101</v>
      </c>
      <c r="S250" s="30">
        <v>2229000</v>
      </c>
      <c r="T250" s="31">
        <f t="shared" si="9"/>
        <v>1692335.70599422</v>
      </c>
      <c r="U250" s="32">
        <v>697930.43478260841</v>
      </c>
      <c r="V250" s="32">
        <f t="shared" si="10"/>
        <v>2390266.1407768284</v>
      </c>
      <c r="W250" s="39">
        <v>2390200</v>
      </c>
      <c r="X250" s="34"/>
      <c r="Y250" s="34"/>
      <c r="Z250" s="34">
        <v>2390200</v>
      </c>
      <c r="AA250" s="34"/>
      <c r="AB250" s="34">
        <v>2390200</v>
      </c>
      <c r="AC250" s="34">
        <v>2390200</v>
      </c>
      <c r="AD250" s="34">
        <v>2390200</v>
      </c>
      <c r="AE250" s="35">
        <v>2390200</v>
      </c>
      <c r="AF250" s="35">
        <v>2390200</v>
      </c>
      <c r="AG250" s="35"/>
      <c r="AH250" s="35" t="s">
        <v>1648</v>
      </c>
      <c r="AI250" s="35"/>
      <c r="AJ250" s="35"/>
      <c r="AK250" s="35">
        <f>VLOOKUP(B250,'[3]175'!C$8:D$766,2,0)</f>
        <v>2390200</v>
      </c>
      <c r="AL250" s="35">
        <f>VLOOKUP(B250,'[3]gấy tê huế 2'!C$8:V$727,20,0)</f>
        <v>2390200</v>
      </c>
      <c r="AM250" s="40" t="s">
        <v>71</v>
      </c>
      <c r="AN250" s="7">
        <f t="shared" si="11"/>
        <v>6</v>
      </c>
      <c r="AO250" s="2" t="s">
        <v>71</v>
      </c>
      <c r="AP250" s="2" t="s">
        <v>71</v>
      </c>
      <c r="AQ250" s="3"/>
    </row>
    <row r="251" spans="1:43" s="7" customFormat="1" ht="33.6" customHeight="1" x14ac:dyDescent="0.25">
      <c r="A251" s="22" t="s">
        <v>1655</v>
      </c>
      <c r="B251" s="22" t="s">
        <v>1656</v>
      </c>
      <c r="C251" s="23" t="s">
        <v>1657</v>
      </c>
      <c r="D251" s="23" t="s">
        <v>1658</v>
      </c>
      <c r="E251" s="23" t="s">
        <v>41</v>
      </c>
      <c r="F251" s="38" t="s">
        <v>1166</v>
      </c>
      <c r="G251" s="22" t="s">
        <v>1659</v>
      </c>
      <c r="H251" s="25" t="s">
        <v>1660</v>
      </c>
      <c r="I251" s="23" t="s">
        <v>1660</v>
      </c>
      <c r="J251" s="15" t="s">
        <v>1660</v>
      </c>
      <c r="K251" s="22" t="s">
        <v>1660</v>
      </c>
      <c r="L251" s="22" t="s">
        <v>45</v>
      </c>
      <c r="M251" s="22" t="s">
        <v>92</v>
      </c>
      <c r="N251" s="26">
        <v>561</v>
      </c>
      <c r="O251" s="27">
        <v>561</v>
      </c>
      <c r="P251" s="28" t="s">
        <v>1169</v>
      </c>
      <c r="Q251" s="29">
        <v>1692335.70599422</v>
      </c>
      <c r="R251" s="29">
        <v>536869.56521739101</v>
      </c>
      <c r="S251" s="30">
        <v>2229000</v>
      </c>
      <c r="T251" s="31">
        <f t="shared" si="9"/>
        <v>1692335.70599422</v>
      </c>
      <c r="U251" s="32">
        <v>697930.43478260841</v>
      </c>
      <c r="V251" s="32">
        <f t="shared" si="10"/>
        <v>2390266.1407768284</v>
      </c>
      <c r="W251" s="39">
        <v>2390200</v>
      </c>
      <c r="X251" s="34"/>
      <c r="Y251" s="34"/>
      <c r="Z251" s="34">
        <v>2390200</v>
      </c>
      <c r="AA251" s="34"/>
      <c r="AB251" s="34">
        <v>2390200</v>
      </c>
      <c r="AC251" s="34">
        <v>2390200</v>
      </c>
      <c r="AD251" s="34">
        <v>2390200</v>
      </c>
      <c r="AE251" s="35">
        <v>2390200</v>
      </c>
      <c r="AF251" s="35">
        <v>2390200</v>
      </c>
      <c r="AG251" s="35"/>
      <c r="AH251" s="35" t="s">
        <v>1648</v>
      </c>
      <c r="AI251" s="35"/>
      <c r="AJ251" s="35"/>
      <c r="AK251" s="35">
        <f>VLOOKUP(B251,'[3]175'!C$8:D$766,2,0)</f>
        <v>2390200</v>
      </c>
      <c r="AL251" s="35">
        <f>VLOOKUP(B251,'[3]gấy tê huế 2'!C$8:V$727,20,0)</f>
        <v>2390200</v>
      </c>
      <c r="AM251" s="40" t="s">
        <v>71</v>
      </c>
      <c r="AN251" s="7">
        <f t="shared" si="11"/>
        <v>6</v>
      </c>
      <c r="AO251" s="2" t="s">
        <v>71</v>
      </c>
      <c r="AP251" s="2" t="s">
        <v>71</v>
      </c>
      <c r="AQ251" s="3"/>
    </row>
    <row r="252" spans="1:43" s="7" customFormat="1" ht="33.6" customHeight="1" x14ac:dyDescent="0.25">
      <c r="A252" s="22" t="s">
        <v>1661</v>
      </c>
      <c r="B252" s="22" t="s">
        <v>1662</v>
      </c>
      <c r="C252" s="23" t="s">
        <v>1663</v>
      </c>
      <c r="D252" s="23" t="s">
        <v>1664</v>
      </c>
      <c r="E252" s="23" t="s">
        <v>41</v>
      </c>
      <c r="F252" s="38" t="s">
        <v>1166</v>
      </c>
      <c r="G252" s="22" t="s">
        <v>1665</v>
      </c>
      <c r="H252" s="25" t="s">
        <v>1666</v>
      </c>
      <c r="I252" s="23" t="s">
        <v>1666</v>
      </c>
      <c r="J252" s="15" t="s">
        <v>1666</v>
      </c>
      <c r="K252" s="22" t="s">
        <v>1666</v>
      </c>
      <c r="L252" s="22" t="s">
        <v>45</v>
      </c>
      <c r="M252" s="22" t="s">
        <v>92</v>
      </c>
      <c r="N252" s="26">
        <v>561</v>
      </c>
      <c r="O252" s="27">
        <v>561</v>
      </c>
      <c r="P252" s="28" t="s">
        <v>1169</v>
      </c>
      <c r="Q252" s="29">
        <v>1692335.70599422</v>
      </c>
      <c r="R252" s="29">
        <v>536869.56521739101</v>
      </c>
      <c r="S252" s="30">
        <v>2229000</v>
      </c>
      <c r="T252" s="31">
        <f t="shared" si="9"/>
        <v>1692335.70599422</v>
      </c>
      <c r="U252" s="32">
        <v>697930.43478260841</v>
      </c>
      <c r="V252" s="32">
        <f t="shared" si="10"/>
        <v>2390266.1407768284</v>
      </c>
      <c r="W252" s="39">
        <v>2390200</v>
      </c>
      <c r="X252" s="34"/>
      <c r="Y252" s="34"/>
      <c r="Z252" s="34">
        <v>2390200</v>
      </c>
      <c r="AA252" s="34"/>
      <c r="AB252" s="34">
        <v>2390200</v>
      </c>
      <c r="AC252" s="34">
        <v>2390200</v>
      </c>
      <c r="AD252" s="34">
        <v>2390200</v>
      </c>
      <c r="AE252" s="35">
        <v>2390200</v>
      </c>
      <c r="AF252" s="35">
        <v>2390200</v>
      </c>
      <c r="AG252" s="35"/>
      <c r="AH252" s="35" t="s">
        <v>1648</v>
      </c>
      <c r="AI252" s="35"/>
      <c r="AJ252" s="35"/>
      <c r="AK252" s="35">
        <f>VLOOKUP(B252,'[3]175'!C$8:D$766,2,0)</f>
        <v>2390200</v>
      </c>
      <c r="AL252" s="35">
        <f>VLOOKUP(B252,'[3]gấy tê huế 2'!C$8:V$727,20,0)</f>
        <v>2390200</v>
      </c>
      <c r="AM252" s="40" t="s">
        <v>71</v>
      </c>
      <c r="AN252" s="7">
        <f t="shared" si="11"/>
        <v>6</v>
      </c>
      <c r="AO252" s="2" t="s">
        <v>71</v>
      </c>
      <c r="AP252" s="2" t="s">
        <v>71</v>
      </c>
      <c r="AQ252" s="3"/>
    </row>
    <row r="253" spans="1:43" s="7" customFormat="1" ht="33.6" customHeight="1" x14ac:dyDescent="0.25">
      <c r="A253" s="22" t="s">
        <v>1667</v>
      </c>
      <c r="B253" s="22" t="s">
        <v>1668</v>
      </c>
      <c r="C253" s="23" t="s">
        <v>1669</v>
      </c>
      <c r="D253" s="23" t="s">
        <v>1670</v>
      </c>
      <c r="E253" s="23" t="s">
        <v>41</v>
      </c>
      <c r="F253" s="38" t="s">
        <v>1166</v>
      </c>
      <c r="G253" s="22" t="s">
        <v>1671</v>
      </c>
      <c r="H253" s="25" t="s">
        <v>1672</v>
      </c>
      <c r="I253" s="23" t="s">
        <v>1672</v>
      </c>
      <c r="J253" s="15" t="s">
        <v>1672</v>
      </c>
      <c r="K253" s="22" t="s">
        <v>1672</v>
      </c>
      <c r="L253" s="22" t="s">
        <v>45</v>
      </c>
      <c r="M253" s="22" t="s">
        <v>92</v>
      </c>
      <c r="N253" s="26">
        <v>561</v>
      </c>
      <c r="O253" s="27">
        <v>561</v>
      </c>
      <c r="P253" s="28" t="s">
        <v>1169</v>
      </c>
      <c r="Q253" s="29">
        <v>1692335.70599422</v>
      </c>
      <c r="R253" s="29">
        <v>536869.56521739101</v>
      </c>
      <c r="S253" s="30">
        <v>2229000</v>
      </c>
      <c r="T253" s="31">
        <f t="shared" si="9"/>
        <v>1692335.70599422</v>
      </c>
      <c r="U253" s="32">
        <v>697930.43478260841</v>
      </c>
      <c r="V253" s="32">
        <f t="shared" si="10"/>
        <v>2390266.1407768284</v>
      </c>
      <c r="W253" s="39">
        <v>2390200</v>
      </c>
      <c r="X253" s="34"/>
      <c r="Y253" s="34"/>
      <c r="Z253" s="34">
        <v>2390200</v>
      </c>
      <c r="AA253" s="34"/>
      <c r="AB253" s="34">
        <v>2390200</v>
      </c>
      <c r="AC253" s="34">
        <v>2390200</v>
      </c>
      <c r="AD253" s="34">
        <v>2390200</v>
      </c>
      <c r="AE253" s="35">
        <v>2390200</v>
      </c>
      <c r="AF253" s="35">
        <v>2390200</v>
      </c>
      <c r="AG253" s="35"/>
      <c r="AH253" s="35" t="s">
        <v>1648</v>
      </c>
      <c r="AI253" s="35"/>
      <c r="AJ253" s="35"/>
      <c r="AK253" s="35">
        <f>VLOOKUP(B253,'[3]175'!C$8:D$766,2,0)</f>
        <v>2390200</v>
      </c>
      <c r="AL253" s="35">
        <f>VLOOKUP(B253,'[3]gấy tê huế 2'!C$8:V$727,20,0)</f>
        <v>2390200</v>
      </c>
      <c r="AM253" s="40" t="s">
        <v>71</v>
      </c>
      <c r="AN253" s="7">
        <f t="shared" si="11"/>
        <v>6</v>
      </c>
      <c r="AO253" s="2" t="s">
        <v>71</v>
      </c>
      <c r="AP253" s="2" t="s">
        <v>71</v>
      </c>
      <c r="AQ253" s="3"/>
    </row>
    <row r="254" spans="1:43" s="7" customFormat="1" ht="33.6" customHeight="1" x14ac:dyDescent="0.25">
      <c r="A254" s="22" t="s">
        <v>1673</v>
      </c>
      <c r="B254" s="22" t="s">
        <v>1674</v>
      </c>
      <c r="C254" s="23" t="s">
        <v>1675</v>
      </c>
      <c r="D254" s="23" t="s">
        <v>1676</v>
      </c>
      <c r="E254" s="23" t="s">
        <v>41</v>
      </c>
      <c r="F254" s="38" t="s">
        <v>1166</v>
      </c>
      <c r="G254" s="22" t="s">
        <v>1677</v>
      </c>
      <c r="H254" s="25" t="s">
        <v>1678</v>
      </c>
      <c r="I254" s="23" t="s">
        <v>1678</v>
      </c>
      <c r="J254" s="15" t="s">
        <v>1678</v>
      </c>
      <c r="K254" s="22" t="s">
        <v>1678</v>
      </c>
      <c r="L254" s="22" t="s">
        <v>45</v>
      </c>
      <c r="M254" s="22" t="s">
        <v>92</v>
      </c>
      <c r="N254" s="26">
        <v>561</v>
      </c>
      <c r="O254" s="27">
        <v>561</v>
      </c>
      <c r="P254" s="28" t="s">
        <v>1169</v>
      </c>
      <c r="Q254" s="29">
        <v>1692335.70599422</v>
      </c>
      <c r="R254" s="29">
        <v>536869.56521739101</v>
      </c>
      <c r="S254" s="30">
        <v>2229000</v>
      </c>
      <c r="T254" s="31">
        <f t="shared" si="9"/>
        <v>1692335.70599422</v>
      </c>
      <c r="U254" s="32">
        <v>697930.43478260841</v>
      </c>
      <c r="V254" s="32">
        <f t="shared" si="10"/>
        <v>2390266.1407768284</v>
      </c>
      <c r="W254" s="39">
        <v>2390200</v>
      </c>
      <c r="X254" s="34"/>
      <c r="Y254" s="34"/>
      <c r="Z254" s="34">
        <v>2390200</v>
      </c>
      <c r="AA254" s="34"/>
      <c r="AB254" s="34">
        <v>2390200</v>
      </c>
      <c r="AC254" s="34">
        <v>2390200</v>
      </c>
      <c r="AD254" s="34">
        <v>2390200</v>
      </c>
      <c r="AE254" s="35">
        <v>2390200</v>
      </c>
      <c r="AF254" s="35">
        <v>2390200</v>
      </c>
      <c r="AG254" s="35"/>
      <c r="AH254" s="35" t="s">
        <v>1648</v>
      </c>
      <c r="AI254" s="35"/>
      <c r="AJ254" s="35"/>
      <c r="AK254" s="35">
        <f>VLOOKUP(B254,'[3]175'!C$8:D$766,2,0)</f>
        <v>2390200</v>
      </c>
      <c r="AL254" s="35">
        <f>VLOOKUP(B254,'[3]gấy tê huế 2'!C$8:V$727,20,0)</f>
        <v>2390200</v>
      </c>
      <c r="AM254" s="40" t="s">
        <v>71</v>
      </c>
      <c r="AN254" s="7">
        <f t="shared" si="11"/>
        <v>6</v>
      </c>
      <c r="AO254" s="2" t="s">
        <v>71</v>
      </c>
      <c r="AP254" s="2" t="s">
        <v>71</v>
      </c>
      <c r="AQ254" s="3"/>
    </row>
    <row r="255" spans="1:43" s="7" customFormat="1" ht="67.150000000000006" customHeight="1" x14ac:dyDescent="0.25">
      <c r="A255" s="22" t="s">
        <v>1679</v>
      </c>
      <c r="B255" s="22" t="s">
        <v>1680</v>
      </c>
      <c r="C255" s="23" t="s">
        <v>1681</v>
      </c>
      <c r="D255" s="23" t="s">
        <v>1682</v>
      </c>
      <c r="E255" s="23" t="s">
        <v>41</v>
      </c>
      <c r="F255" s="38" t="s">
        <v>1227</v>
      </c>
      <c r="G255" s="22" t="s">
        <v>1683</v>
      </c>
      <c r="H255" s="25" t="s">
        <v>1684</v>
      </c>
      <c r="I255" s="23" t="s">
        <v>1684</v>
      </c>
      <c r="J255" s="15" t="s">
        <v>1684</v>
      </c>
      <c r="K255" s="22" t="s">
        <v>1684</v>
      </c>
      <c r="L255" s="22" t="s">
        <v>45</v>
      </c>
      <c r="M255" s="22" t="s">
        <v>92</v>
      </c>
      <c r="N255" s="26">
        <v>581</v>
      </c>
      <c r="O255" s="27">
        <v>581</v>
      </c>
      <c r="P255" s="28" t="s">
        <v>1230</v>
      </c>
      <c r="Q255" s="29">
        <v>1559816.7428129099</v>
      </c>
      <c r="R255" s="29">
        <v>718434.78260869603</v>
      </c>
      <c r="S255" s="30">
        <v>2278000</v>
      </c>
      <c r="T255" s="31">
        <f t="shared" si="9"/>
        <v>1559816.7428129099</v>
      </c>
      <c r="U255" s="32">
        <v>933965.21739130479</v>
      </c>
      <c r="V255" s="32">
        <f t="shared" si="10"/>
        <v>2493781.9602042148</v>
      </c>
      <c r="W255" s="39">
        <v>2493700</v>
      </c>
      <c r="X255" s="34"/>
      <c r="Y255" s="34"/>
      <c r="Z255" s="34">
        <v>2493700</v>
      </c>
      <c r="AA255" s="34"/>
      <c r="AB255" s="34">
        <v>2493700</v>
      </c>
      <c r="AC255" s="34">
        <v>2493700</v>
      </c>
      <c r="AD255" s="34">
        <v>2493700</v>
      </c>
      <c r="AE255" s="35">
        <v>2493700</v>
      </c>
      <c r="AF255" s="35">
        <v>2493700</v>
      </c>
      <c r="AG255" s="35"/>
      <c r="AH255" s="35" t="s">
        <v>1264</v>
      </c>
      <c r="AI255" s="35"/>
      <c r="AJ255" s="35"/>
      <c r="AK255" s="35">
        <f>VLOOKUP(B255,'[3]175'!C$8:D$766,2,0)</f>
        <v>2493700</v>
      </c>
      <c r="AL255" s="35">
        <f>VLOOKUP(B255,'[3]gấy tê huế 2'!C$8:V$727,20,0)</f>
        <v>2493700</v>
      </c>
      <c r="AM255" s="40" t="s">
        <v>71</v>
      </c>
      <c r="AN255" s="7">
        <f t="shared" si="11"/>
        <v>6</v>
      </c>
      <c r="AO255" s="2" t="s">
        <v>71</v>
      </c>
      <c r="AP255" s="2" t="s">
        <v>71</v>
      </c>
      <c r="AQ255" s="3"/>
    </row>
    <row r="256" spans="1:43" s="7" customFormat="1" ht="67.150000000000006" customHeight="1" x14ac:dyDescent="0.25">
      <c r="A256" s="22" t="s">
        <v>1685</v>
      </c>
      <c r="B256" s="22" t="s">
        <v>1686</v>
      </c>
      <c r="C256" s="23" t="s">
        <v>1687</v>
      </c>
      <c r="D256" s="23" t="s">
        <v>1688</v>
      </c>
      <c r="E256" s="23" t="s">
        <v>41</v>
      </c>
      <c r="F256" s="38" t="s">
        <v>1227</v>
      </c>
      <c r="G256" s="22" t="s">
        <v>1689</v>
      </c>
      <c r="H256" s="25" t="s">
        <v>1690</v>
      </c>
      <c r="I256" s="23" t="s">
        <v>1690</v>
      </c>
      <c r="J256" s="15" t="s">
        <v>1690</v>
      </c>
      <c r="K256" s="22" t="s">
        <v>1690</v>
      </c>
      <c r="L256" s="22" t="s">
        <v>45</v>
      </c>
      <c r="M256" s="22" t="s">
        <v>92</v>
      </c>
      <c r="N256" s="26">
        <v>581</v>
      </c>
      <c r="O256" s="27">
        <v>581</v>
      </c>
      <c r="P256" s="28" t="s">
        <v>1230</v>
      </c>
      <c r="Q256" s="29">
        <v>1559816.7428129099</v>
      </c>
      <c r="R256" s="29">
        <v>718434.78260869603</v>
      </c>
      <c r="S256" s="30">
        <v>2278000</v>
      </c>
      <c r="T256" s="31">
        <f t="shared" si="9"/>
        <v>1559816.7428129099</v>
      </c>
      <c r="U256" s="32">
        <v>933965.21739130479</v>
      </c>
      <c r="V256" s="32">
        <f t="shared" si="10"/>
        <v>2493781.9602042148</v>
      </c>
      <c r="W256" s="39">
        <v>2493700</v>
      </c>
      <c r="X256" s="34"/>
      <c r="Y256" s="34"/>
      <c r="Z256" s="34">
        <v>2493700</v>
      </c>
      <c r="AA256" s="34"/>
      <c r="AB256" s="34">
        <v>2493700</v>
      </c>
      <c r="AC256" s="34">
        <v>2493700</v>
      </c>
      <c r="AD256" s="34">
        <v>2493700</v>
      </c>
      <c r="AE256" s="35">
        <v>2493700</v>
      </c>
      <c r="AF256" s="35">
        <v>2493700</v>
      </c>
      <c r="AG256" s="35"/>
      <c r="AH256" s="35" t="s">
        <v>1264</v>
      </c>
      <c r="AI256" s="35"/>
      <c r="AJ256" s="35"/>
      <c r="AK256" s="35">
        <f>VLOOKUP(B256,'[3]175'!C$8:D$766,2,0)</f>
        <v>2493700</v>
      </c>
      <c r="AL256" s="35">
        <f>VLOOKUP(B256,'[3]gấy tê huế 2'!C$8:V$727,20,0)</f>
        <v>2493700</v>
      </c>
      <c r="AM256" s="40" t="s">
        <v>71</v>
      </c>
      <c r="AN256" s="7">
        <f t="shared" si="11"/>
        <v>6</v>
      </c>
      <c r="AO256" s="2" t="s">
        <v>71</v>
      </c>
      <c r="AP256" s="2" t="s">
        <v>71</v>
      </c>
      <c r="AQ256" s="3"/>
    </row>
    <row r="257" spans="1:43" s="7" customFormat="1" ht="67.150000000000006" customHeight="1" x14ac:dyDescent="0.25">
      <c r="A257" s="22" t="s">
        <v>1691</v>
      </c>
      <c r="B257" s="22" t="s">
        <v>1692</v>
      </c>
      <c r="C257" s="23" t="s">
        <v>1693</v>
      </c>
      <c r="D257" s="23" t="s">
        <v>1694</v>
      </c>
      <c r="E257" s="23" t="s">
        <v>41</v>
      </c>
      <c r="F257" s="38" t="s">
        <v>1227</v>
      </c>
      <c r="G257" s="22" t="s">
        <v>1695</v>
      </c>
      <c r="H257" s="25" t="s">
        <v>1696</v>
      </c>
      <c r="I257" s="23" t="s">
        <v>1696</v>
      </c>
      <c r="J257" s="15" t="s">
        <v>1696</v>
      </c>
      <c r="K257" s="22" t="s">
        <v>1697</v>
      </c>
      <c r="L257" s="22" t="s">
        <v>45</v>
      </c>
      <c r="M257" s="22" t="s">
        <v>92</v>
      </c>
      <c r="N257" s="26">
        <v>581</v>
      </c>
      <c r="O257" s="27">
        <v>581</v>
      </c>
      <c r="P257" s="28" t="s">
        <v>1230</v>
      </c>
      <c r="Q257" s="29">
        <v>1559816.7428129099</v>
      </c>
      <c r="R257" s="29">
        <v>718434.78260869603</v>
      </c>
      <c r="S257" s="30">
        <v>2278000</v>
      </c>
      <c r="T257" s="31">
        <f t="shared" si="9"/>
        <v>1559816.7428129099</v>
      </c>
      <c r="U257" s="32">
        <v>933965.21739130479</v>
      </c>
      <c r="V257" s="32">
        <f t="shared" si="10"/>
        <v>2493781.9602042148</v>
      </c>
      <c r="W257" s="39">
        <v>2493700</v>
      </c>
      <c r="X257" s="34"/>
      <c r="Y257" s="34"/>
      <c r="Z257" s="34">
        <v>2493700</v>
      </c>
      <c r="AA257" s="34"/>
      <c r="AB257" s="34">
        <v>2493700</v>
      </c>
      <c r="AC257" s="34">
        <v>2493700</v>
      </c>
      <c r="AD257" s="34">
        <v>2493700</v>
      </c>
      <c r="AE257" s="35">
        <v>2493700</v>
      </c>
      <c r="AF257" s="35">
        <v>2493700</v>
      </c>
      <c r="AG257" s="35"/>
      <c r="AH257" s="35" t="s">
        <v>1264</v>
      </c>
      <c r="AI257" s="35"/>
      <c r="AJ257" s="35"/>
      <c r="AK257" s="35">
        <f>VLOOKUP(B257,'[3]175'!C$8:D$766,2,0)</f>
        <v>2493700</v>
      </c>
      <c r="AL257" s="35">
        <f>VLOOKUP(B257,'[3]gấy tê huế 2'!C$8:V$727,20,0)</f>
        <v>2493700</v>
      </c>
      <c r="AM257" s="40" t="s">
        <v>71</v>
      </c>
      <c r="AN257" s="7">
        <f t="shared" si="11"/>
        <v>6</v>
      </c>
      <c r="AO257" s="2" t="s">
        <v>71</v>
      </c>
      <c r="AP257" s="2" t="s">
        <v>71</v>
      </c>
      <c r="AQ257" s="3"/>
    </row>
    <row r="258" spans="1:43" s="7" customFormat="1" ht="33.6" customHeight="1" x14ac:dyDescent="0.25">
      <c r="A258" s="22" t="s">
        <v>1698</v>
      </c>
      <c r="B258" s="22" t="s">
        <v>1699</v>
      </c>
      <c r="C258" s="23" t="s">
        <v>1700</v>
      </c>
      <c r="D258" s="23" t="s">
        <v>1701</v>
      </c>
      <c r="E258" s="23" t="s">
        <v>41</v>
      </c>
      <c r="F258" s="38" t="s">
        <v>1166</v>
      </c>
      <c r="G258" s="22" t="s">
        <v>1702</v>
      </c>
      <c r="H258" s="25" t="s">
        <v>1703</v>
      </c>
      <c r="I258" s="23" t="s">
        <v>1703</v>
      </c>
      <c r="J258" s="15" t="s">
        <v>1703</v>
      </c>
      <c r="K258" s="22" t="s">
        <v>1703</v>
      </c>
      <c r="L258" s="22" t="s">
        <v>45</v>
      </c>
      <c r="M258" s="22" t="s">
        <v>92</v>
      </c>
      <c r="N258" s="26">
        <v>561</v>
      </c>
      <c r="O258" s="27">
        <v>561</v>
      </c>
      <c r="P258" s="28" t="s">
        <v>1169</v>
      </c>
      <c r="Q258" s="29">
        <v>1692335.70599422</v>
      </c>
      <c r="R258" s="29">
        <v>536869.56521739101</v>
      </c>
      <c r="S258" s="30">
        <v>2229000</v>
      </c>
      <c r="T258" s="31">
        <f t="shared" si="9"/>
        <v>1692335.70599422</v>
      </c>
      <c r="U258" s="32">
        <v>697930.43478260841</v>
      </c>
      <c r="V258" s="32">
        <f t="shared" si="10"/>
        <v>2390266.1407768284</v>
      </c>
      <c r="W258" s="39">
        <v>2390200</v>
      </c>
      <c r="X258" s="34"/>
      <c r="Y258" s="34"/>
      <c r="Z258" s="34">
        <v>2390200</v>
      </c>
      <c r="AA258" s="34"/>
      <c r="AB258" s="34">
        <v>2390200</v>
      </c>
      <c r="AC258" s="34">
        <v>2390200</v>
      </c>
      <c r="AD258" s="34">
        <v>2390200</v>
      </c>
      <c r="AE258" s="35">
        <v>2390200</v>
      </c>
      <c r="AF258" s="35">
        <v>2390200</v>
      </c>
      <c r="AG258" s="35"/>
      <c r="AH258" s="35" t="s">
        <v>1648</v>
      </c>
      <c r="AI258" s="35"/>
      <c r="AJ258" s="35"/>
      <c r="AK258" s="35">
        <f>VLOOKUP(B258,'[3]175'!C$8:D$766,2,0)</f>
        <v>2390200</v>
      </c>
      <c r="AL258" s="35">
        <f>VLOOKUP(B258,'[3]gấy tê huế 2'!C$8:V$727,20,0)</f>
        <v>2390200</v>
      </c>
      <c r="AM258" s="40" t="s">
        <v>71</v>
      </c>
      <c r="AN258" s="7">
        <f t="shared" si="11"/>
        <v>6</v>
      </c>
      <c r="AO258" s="2" t="s">
        <v>71</v>
      </c>
      <c r="AP258" s="2" t="s">
        <v>71</v>
      </c>
      <c r="AQ258" s="3"/>
    </row>
    <row r="259" spans="1:43" s="7" customFormat="1" ht="67.150000000000006" customHeight="1" x14ac:dyDescent="0.25">
      <c r="A259" s="22" t="s">
        <v>1704</v>
      </c>
      <c r="B259" s="22" t="s">
        <v>1705</v>
      </c>
      <c r="C259" s="23" t="s">
        <v>1706</v>
      </c>
      <c r="D259" s="23" t="s">
        <v>1707</v>
      </c>
      <c r="E259" s="23" t="s">
        <v>41</v>
      </c>
      <c r="F259" s="38" t="s">
        <v>1227</v>
      </c>
      <c r="G259" s="22" t="s">
        <v>1708</v>
      </c>
      <c r="H259" s="25" t="s">
        <v>1709</v>
      </c>
      <c r="I259" s="23" t="s">
        <v>1709</v>
      </c>
      <c r="J259" s="15" t="s">
        <v>1709</v>
      </c>
      <c r="K259" s="22" t="s">
        <v>1709</v>
      </c>
      <c r="L259" s="22" t="s">
        <v>45</v>
      </c>
      <c r="M259" s="22" t="s">
        <v>92</v>
      </c>
      <c r="N259" s="26">
        <v>581</v>
      </c>
      <c r="O259" s="27">
        <v>581</v>
      </c>
      <c r="P259" s="28" t="s">
        <v>1230</v>
      </c>
      <c r="Q259" s="29">
        <v>1559816.7428129099</v>
      </c>
      <c r="R259" s="29">
        <v>718434.78260869603</v>
      </c>
      <c r="S259" s="30">
        <v>2278000</v>
      </c>
      <c r="T259" s="31">
        <f t="shared" si="9"/>
        <v>1559816.7428129099</v>
      </c>
      <c r="U259" s="32">
        <v>933965.21739130479</v>
      </c>
      <c r="V259" s="32">
        <f t="shared" si="10"/>
        <v>2493781.9602042148</v>
      </c>
      <c r="W259" s="39">
        <v>2493700</v>
      </c>
      <c r="X259" s="34"/>
      <c r="Y259" s="34"/>
      <c r="Z259" s="34">
        <v>2493700</v>
      </c>
      <c r="AA259" s="34"/>
      <c r="AB259" s="34">
        <v>2493700</v>
      </c>
      <c r="AC259" s="34">
        <v>2493700</v>
      </c>
      <c r="AD259" s="34">
        <v>2493700</v>
      </c>
      <c r="AE259" s="35">
        <v>2493700</v>
      </c>
      <c r="AF259" s="35">
        <v>2493700</v>
      </c>
      <c r="AG259" s="35"/>
      <c r="AH259" s="35" t="s">
        <v>1264</v>
      </c>
      <c r="AI259" s="35"/>
      <c r="AJ259" s="35"/>
      <c r="AK259" s="35">
        <f>VLOOKUP(B259,'[3]175'!C$8:D$766,2,0)</f>
        <v>2493700</v>
      </c>
      <c r="AL259" s="35">
        <f>VLOOKUP(B259,'[3]gấy tê huế 2'!C$8:V$727,20,0)</f>
        <v>2493700</v>
      </c>
      <c r="AM259" s="40" t="s">
        <v>71</v>
      </c>
      <c r="AN259" s="7">
        <f t="shared" si="11"/>
        <v>6</v>
      </c>
      <c r="AO259" s="2" t="s">
        <v>71</v>
      </c>
      <c r="AP259" s="2" t="s">
        <v>71</v>
      </c>
      <c r="AQ259" s="3"/>
    </row>
    <row r="260" spans="1:43" s="7" customFormat="1" ht="33.6" customHeight="1" x14ac:dyDescent="0.25">
      <c r="A260" s="22" t="s">
        <v>1710</v>
      </c>
      <c r="B260" s="22" t="s">
        <v>1711</v>
      </c>
      <c r="C260" s="23" t="s">
        <v>1712</v>
      </c>
      <c r="D260" s="23" t="s">
        <v>1713</v>
      </c>
      <c r="E260" s="23" t="s">
        <v>41</v>
      </c>
      <c r="F260" s="38" t="s">
        <v>1166</v>
      </c>
      <c r="G260" s="22" t="s">
        <v>1714</v>
      </c>
      <c r="H260" s="25" t="s">
        <v>1715</v>
      </c>
      <c r="I260" s="23" t="s">
        <v>1715</v>
      </c>
      <c r="J260" s="15" t="s">
        <v>1715</v>
      </c>
      <c r="K260" s="22" t="s">
        <v>1715</v>
      </c>
      <c r="L260" s="22" t="s">
        <v>45</v>
      </c>
      <c r="M260" s="22" t="s">
        <v>69</v>
      </c>
      <c r="N260" s="26">
        <v>561</v>
      </c>
      <c r="O260" s="27">
        <v>561</v>
      </c>
      <c r="P260" s="28" t="s">
        <v>1169</v>
      </c>
      <c r="Q260" s="29">
        <v>1692335.70599422</v>
      </c>
      <c r="R260" s="29">
        <v>536869.56521739101</v>
      </c>
      <c r="S260" s="30">
        <v>2229000</v>
      </c>
      <c r="T260" s="31">
        <f t="shared" si="9"/>
        <v>1692335.70599422</v>
      </c>
      <c r="U260" s="32">
        <v>697930.43478260841</v>
      </c>
      <c r="V260" s="32">
        <f t="shared" si="10"/>
        <v>2390266.1407768284</v>
      </c>
      <c r="W260" s="39">
        <v>2390200</v>
      </c>
      <c r="X260" s="34"/>
      <c r="Y260" s="34"/>
      <c r="Z260" s="34">
        <v>2390200</v>
      </c>
      <c r="AA260" s="34"/>
      <c r="AB260" s="34">
        <v>2390200</v>
      </c>
      <c r="AC260" s="34">
        <v>2390200</v>
      </c>
      <c r="AD260" s="34">
        <v>2390200</v>
      </c>
      <c r="AE260" s="35">
        <v>2390200</v>
      </c>
      <c r="AF260" s="35">
        <v>2390200</v>
      </c>
      <c r="AG260" s="35"/>
      <c r="AH260" s="35" t="s">
        <v>1648</v>
      </c>
      <c r="AI260" s="35"/>
      <c r="AJ260" s="35"/>
      <c r="AK260" s="35">
        <f>VLOOKUP(B260,'[3]175'!C$8:D$766,2,0)</f>
        <v>2390200</v>
      </c>
      <c r="AL260" s="35">
        <f>VLOOKUP(B260,'[3]gấy tê huế 2'!C$8:V$727,20,0)</f>
        <v>2390200</v>
      </c>
      <c r="AM260" s="40" t="s">
        <v>71</v>
      </c>
      <c r="AN260" s="7">
        <f t="shared" si="11"/>
        <v>6</v>
      </c>
      <c r="AO260" s="2" t="s">
        <v>71</v>
      </c>
      <c r="AP260" s="2" t="s">
        <v>71</v>
      </c>
      <c r="AQ260" s="3"/>
    </row>
    <row r="261" spans="1:43" s="7" customFormat="1" ht="33.6" customHeight="1" x14ac:dyDescent="0.25">
      <c r="A261" s="22" t="s">
        <v>1716</v>
      </c>
      <c r="B261" s="22" t="s">
        <v>1717</v>
      </c>
      <c r="C261" s="23" t="s">
        <v>1718</v>
      </c>
      <c r="D261" s="23" t="s">
        <v>1719</v>
      </c>
      <c r="E261" s="23" t="s">
        <v>41</v>
      </c>
      <c r="F261" s="38" t="s">
        <v>1166</v>
      </c>
      <c r="G261" s="22" t="s">
        <v>1720</v>
      </c>
      <c r="H261" s="25" t="s">
        <v>1721</v>
      </c>
      <c r="I261" s="23" t="s">
        <v>1721</v>
      </c>
      <c r="J261" s="15" t="s">
        <v>1721</v>
      </c>
      <c r="K261" s="22" t="s">
        <v>1721</v>
      </c>
      <c r="L261" s="22" t="s">
        <v>45</v>
      </c>
      <c r="M261" s="22" t="s">
        <v>92</v>
      </c>
      <c r="N261" s="26">
        <v>561</v>
      </c>
      <c r="O261" s="27">
        <v>561</v>
      </c>
      <c r="P261" s="28" t="s">
        <v>1169</v>
      </c>
      <c r="Q261" s="29">
        <v>1692335.70599422</v>
      </c>
      <c r="R261" s="29">
        <v>536869.56521739101</v>
      </c>
      <c r="S261" s="30">
        <v>2229000</v>
      </c>
      <c r="T261" s="31">
        <f t="shared" si="9"/>
        <v>1692335.70599422</v>
      </c>
      <c r="U261" s="32">
        <v>697930.43478260841</v>
      </c>
      <c r="V261" s="32">
        <f t="shared" si="10"/>
        <v>2390266.1407768284</v>
      </c>
      <c r="W261" s="39">
        <v>2390200</v>
      </c>
      <c r="X261" s="34"/>
      <c r="Y261" s="34"/>
      <c r="Z261" s="34">
        <v>2390200</v>
      </c>
      <c r="AA261" s="34"/>
      <c r="AB261" s="34">
        <v>2390200</v>
      </c>
      <c r="AC261" s="34">
        <v>2390200</v>
      </c>
      <c r="AD261" s="34">
        <v>2390200</v>
      </c>
      <c r="AE261" s="35">
        <v>2390200</v>
      </c>
      <c r="AF261" s="35">
        <v>2390200</v>
      </c>
      <c r="AG261" s="35"/>
      <c r="AH261" s="35" t="s">
        <v>1648</v>
      </c>
      <c r="AI261" s="35"/>
      <c r="AJ261" s="35"/>
      <c r="AK261" s="35">
        <f>VLOOKUP(B261,'[3]175'!C$8:D$766,2,0)</f>
        <v>2390200</v>
      </c>
      <c r="AL261" s="35">
        <f>VLOOKUP(B261,'[3]gấy tê huế 2'!C$8:V$727,20,0)</f>
        <v>2390200</v>
      </c>
      <c r="AM261" s="40" t="s">
        <v>71</v>
      </c>
      <c r="AN261" s="7">
        <f t="shared" si="11"/>
        <v>6</v>
      </c>
      <c r="AO261" s="2" t="s">
        <v>71</v>
      </c>
      <c r="AP261" s="2" t="s">
        <v>71</v>
      </c>
      <c r="AQ261" s="3"/>
    </row>
    <row r="262" spans="1:43" s="7" customFormat="1" ht="33.6" customHeight="1" x14ac:dyDescent="0.25">
      <c r="A262" s="22" t="s">
        <v>1722</v>
      </c>
      <c r="B262" s="22" t="s">
        <v>1723</v>
      </c>
      <c r="C262" s="23" t="s">
        <v>1724</v>
      </c>
      <c r="D262" s="23" t="s">
        <v>1725</v>
      </c>
      <c r="E262" s="23" t="s">
        <v>41</v>
      </c>
      <c r="F262" s="38" t="s">
        <v>1166</v>
      </c>
      <c r="G262" s="22" t="s">
        <v>1726</v>
      </c>
      <c r="H262" s="25" t="s">
        <v>1727</v>
      </c>
      <c r="I262" s="23" t="s">
        <v>1727</v>
      </c>
      <c r="J262" s="15" t="s">
        <v>1727</v>
      </c>
      <c r="K262" s="22" t="s">
        <v>1727</v>
      </c>
      <c r="L262" s="22" t="s">
        <v>45</v>
      </c>
      <c r="M262" s="22" t="s">
        <v>92</v>
      </c>
      <c r="N262" s="26">
        <v>561</v>
      </c>
      <c r="O262" s="27">
        <v>561</v>
      </c>
      <c r="P262" s="28" t="s">
        <v>1169</v>
      </c>
      <c r="Q262" s="29">
        <v>1692335.70599422</v>
      </c>
      <c r="R262" s="29">
        <v>536869.56521739101</v>
      </c>
      <c r="S262" s="30">
        <v>2229000</v>
      </c>
      <c r="T262" s="31">
        <f t="shared" si="9"/>
        <v>1692335.70599422</v>
      </c>
      <c r="U262" s="32">
        <v>697930.43478260841</v>
      </c>
      <c r="V262" s="32">
        <f t="shared" si="10"/>
        <v>2390266.1407768284</v>
      </c>
      <c r="W262" s="39">
        <v>2390200</v>
      </c>
      <c r="X262" s="34"/>
      <c r="Y262" s="34"/>
      <c r="Z262" s="34">
        <v>2390200</v>
      </c>
      <c r="AA262" s="34"/>
      <c r="AB262" s="34">
        <v>2390200</v>
      </c>
      <c r="AC262" s="34">
        <v>2390200</v>
      </c>
      <c r="AD262" s="34">
        <v>2390200</v>
      </c>
      <c r="AE262" s="35">
        <v>2390200</v>
      </c>
      <c r="AF262" s="35">
        <v>2390200</v>
      </c>
      <c r="AG262" s="35"/>
      <c r="AH262" s="35" t="s">
        <v>1648</v>
      </c>
      <c r="AI262" s="35"/>
      <c r="AJ262" s="35"/>
      <c r="AK262" s="35">
        <f>VLOOKUP(B262,'[3]175'!C$8:D$766,2,0)</f>
        <v>2390200</v>
      </c>
      <c r="AL262" s="35">
        <f>VLOOKUP(B262,'[3]gấy tê huế 2'!C$8:V$727,20,0)</f>
        <v>2390200</v>
      </c>
      <c r="AM262" s="40" t="s">
        <v>71</v>
      </c>
      <c r="AN262" s="7">
        <f t="shared" si="11"/>
        <v>6</v>
      </c>
      <c r="AO262" s="2" t="s">
        <v>71</v>
      </c>
      <c r="AP262" s="2" t="s">
        <v>71</v>
      </c>
      <c r="AQ262" s="3"/>
    </row>
    <row r="263" spans="1:43" s="7" customFormat="1" ht="67.150000000000006" customHeight="1" x14ac:dyDescent="0.25">
      <c r="A263" s="22" t="s">
        <v>1728</v>
      </c>
      <c r="B263" s="22" t="s">
        <v>1729</v>
      </c>
      <c r="C263" s="23" t="s">
        <v>1730</v>
      </c>
      <c r="D263" s="23" t="s">
        <v>1731</v>
      </c>
      <c r="E263" s="23" t="s">
        <v>41</v>
      </c>
      <c r="F263" s="38" t="s">
        <v>1227</v>
      </c>
      <c r="G263" s="22" t="s">
        <v>1732</v>
      </c>
      <c r="H263" s="25" t="s">
        <v>1733</v>
      </c>
      <c r="I263" s="23" t="s">
        <v>1733</v>
      </c>
      <c r="J263" s="15" t="s">
        <v>1733</v>
      </c>
      <c r="K263" s="22" t="s">
        <v>1733</v>
      </c>
      <c r="L263" s="22" t="s">
        <v>45</v>
      </c>
      <c r="M263" s="22" t="s">
        <v>92</v>
      </c>
      <c r="N263" s="26">
        <v>581</v>
      </c>
      <c r="O263" s="27">
        <v>581</v>
      </c>
      <c r="P263" s="28" t="s">
        <v>1230</v>
      </c>
      <c r="Q263" s="29">
        <v>1559816.7428129099</v>
      </c>
      <c r="R263" s="29">
        <v>718434.78260869603</v>
      </c>
      <c r="S263" s="30">
        <v>2278000</v>
      </c>
      <c r="T263" s="31">
        <f t="shared" ref="T263:T326" si="12">Q263</f>
        <v>1559816.7428129099</v>
      </c>
      <c r="U263" s="32">
        <v>933965.21739130479</v>
      </c>
      <c r="V263" s="32">
        <f t="shared" ref="V263:V326" si="13">T263+U263</f>
        <v>2493781.9602042148</v>
      </c>
      <c r="W263" s="39">
        <v>2493700</v>
      </c>
      <c r="X263" s="34"/>
      <c r="Y263" s="34"/>
      <c r="Z263" s="34">
        <v>2493700</v>
      </c>
      <c r="AA263" s="34"/>
      <c r="AB263" s="34">
        <v>2493700</v>
      </c>
      <c r="AC263" s="34">
        <v>2493700</v>
      </c>
      <c r="AD263" s="34">
        <v>2493700</v>
      </c>
      <c r="AE263" s="35">
        <v>2493700</v>
      </c>
      <c r="AF263" s="35">
        <v>2493700</v>
      </c>
      <c r="AG263" s="35"/>
      <c r="AH263" s="35" t="s">
        <v>1264</v>
      </c>
      <c r="AI263" s="35"/>
      <c r="AJ263" s="35"/>
      <c r="AK263" s="35">
        <f>VLOOKUP(B263,'[3]175'!C$8:D$766,2,0)</f>
        <v>2493700</v>
      </c>
      <c r="AL263" s="35">
        <f>VLOOKUP(B263,'[3]gấy tê huế 2'!C$8:V$727,20,0)</f>
        <v>2493700</v>
      </c>
      <c r="AM263" s="40" t="s">
        <v>71</v>
      </c>
      <c r="AN263" s="7">
        <f t="shared" ref="AN263:AN326" si="14">COUNTIFS(X263:AJ263,"&gt;0")</f>
        <v>6</v>
      </c>
      <c r="AO263" s="2" t="s">
        <v>71</v>
      </c>
      <c r="AP263" s="2" t="s">
        <v>71</v>
      </c>
      <c r="AQ263" s="3"/>
    </row>
    <row r="264" spans="1:43" s="7" customFormat="1" ht="67.150000000000006" customHeight="1" x14ac:dyDescent="0.25">
      <c r="A264" s="22" t="s">
        <v>1734</v>
      </c>
      <c r="B264" s="22" t="s">
        <v>1735</v>
      </c>
      <c r="C264" s="23" t="s">
        <v>1736</v>
      </c>
      <c r="D264" s="23" t="s">
        <v>1737</v>
      </c>
      <c r="E264" s="23" t="s">
        <v>41</v>
      </c>
      <c r="F264" s="38" t="s">
        <v>1227</v>
      </c>
      <c r="G264" s="22" t="s">
        <v>1738</v>
      </c>
      <c r="H264" s="25" t="s">
        <v>1739</v>
      </c>
      <c r="I264" s="23" t="s">
        <v>1739</v>
      </c>
      <c r="J264" s="15" t="s">
        <v>1739</v>
      </c>
      <c r="K264" s="22" t="s">
        <v>1739</v>
      </c>
      <c r="L264" s="22" t="s">
        <v>45</v>
      </c>
      <c r="M264" s="22" t="s">
        <v>92</v>
      </c>
      <c r="N264" s="26">
        <v>581</v>
      </c>
      <c r="O264" s="27">
        <v>581</v>
      </c>
      <c r="P264" s="28" t="s">
        <v>1230</v>
      </c>
      <c r="Q264" s="29">
        <v>1559816.7428129099</v>
      </c>
      <c r="R264" s="29">
        <v>718434.78260869603</v>
      </c>
      <c r="S264" s="30">
        <v>2278000</v>
      </c>
      <c r="T264" s="31">
        <f t="shared" si="12"/>
        <v>1559816.7428129099</v>
      </c>
      <c r="U264" s="32">
        <v>933965.21739130479</v>
      </c>
      <c r="V264" s="32">
        <f t="shared" si="13"/>
        <v>2493781.9602042148</v>
      </c>
      <c r="W264" s="39">
        <v>2493700</v>
      </c>
      <c r="X264" s="34"/>
      <c r="Y264" s="34"/>
      <c r="Z264" s="34">
        <v>2493700</v>
      </c>
      <c r="AA264" s="34"/>
      <c r="AB264" s="34">
        <v>2493700</v>
      </c>
      <c r="AC264" s="34">
        <v>2493700</v>
      </c>
      <c r="AD264" s="34">
        <v>2493700</v>
      </c>
      <c r="AE264" s="35">
        <v>2493700</v>
      </c>
      <c r="AF264" s="35">
        <v>2493700</v>
      </c>
      <c r="AG264" s="35"/>
      <c r="AH264" s="35" t="s">
        <v>1264</v>
      </c>
      <c r="AI264" s="35"/>
      <c r="AJ264" s="35"/>
      <c r="AK264" s="35">
        <f>VLOOKUP(B264,'[3]175'!C$8:D$766,2,0)</f>
        <v>2493700</v>
      </c>
      <c r="AL264" s="35">
        <f>VLOOKUP(B264,'[3]gấy tê huế 2'!C$8:V$727,20,0)</f>
        <v>2493700</v>
      </c>
      <c r="AM264" s="40" t="s">
        <v>71</v>
      </c>
      <c r="AN264" s="7">
        <f t="shared" si="14"/>
        <v>6</v>
      </c>
      <c r="AO264" s="2" t="s">
        <v>71</v>
      </c>
      <c r="AP264" s="2" t="s">
        <v>71</v>
      </c>
      <c r="AQ264" s="3"/>
    </row>
    <row r="265" spans="1:43" s="7" customFormat="1" ht="67.150000000000006" customHeight="1" x14ac:dyDescent="0.25">
      <c r="A265" s="22" t="s">
        <v>1740</v>
      </c>
      <c r="B265" s="22" t="s">
        <v>1741</v>
      </c>
      <c r="C265" s="23" t="s">
        <v>1742</v>
      </c>
      <c r="D265" s="23" t="s">
        <v>1743</v>
      </c>
      <c r="E265" s="23" t="s">
        <v>41</v>
      </c>
      <c r="F265" s="38" t="s">
        <v>1227</v>
      </c>
      <c r="G265" s="22" t="s">
        <v>1744</v>
      </c>
      <c r="H265" s="25" t="s">
        <v>1745</v>
      </c>
      <c r="I265" s="23" t="s">
        <v>1745</v>
      </c>
      <c r="J265" s="15" t="s">
        <v>1745</v>
      </c>
      <c r="K265" s="22" t="s">
        <v>1745</v>
      </c>
      <c r="L265" s="22" t="s">
        <v>45</v>
      </c>
      <c r="M265" s="22" t="s">
        <v>92</v>
      </c>
      <c r="N265" s="26">
        <v>581</v>
      </c>
      <c r="O265" s="27">
        <v>581</v>
      </c>
      <c r="P265" s="28" t="s">
        <v>1230</v>
      </c>
      <c r="Q265" s="29">
        <v>1559816.7428129099</v>
      </c>
      <c r="R265" s="29">
        <v>718434.78260869603</v>
      </c>
      <c r="S265" s="30">
        <v>2278000</v>
      </c>
      <c r="T265" s="31">
        <f t="shared" si="12"/>
        <v>1559816.7428129099</v>
      </c>
      <c r="U265" s="32">
        <v>933965.21739130479</v>
      </c>
      <c r="V265" s="32">
        <f t="shared" si="13"/>
        <v>2493781.9602042148</v>
      </c>
      <c r="W265" s="39">
        <v>2493700</v>
      </c>
      <c r="X265" s="34"/>
      <c r="Y265" s="34"/>
      <c r="Z265" s="34">
        <v>2493700</v>
      </c>
      <c r="AA265" s="34"/>
      <c r="AB265" s="34">
        <v>2493700</v>
      </c>
      <c r="AC265" s="34">
        <v>2493700</v>
      </c>
      <c r="AD265" s="34">
        <v>2493700</v>
      </c>
      <c r="AE265" s="35">
        <v>2493700</v>
      </c>
      <c r="AF265" s="35">
        <v>2493700</v>
      </c>
      <c r="AG265" s="35"/>
      <c r="AH265" s="35" t="s">
        <v>1264</v>
      </c>
      <c r="AI265" s="35"/>
      <c r="AJ265" s="35"/>
      <c r="AK265" s="35">
        <f>VLOOKUP(B265,'[3]175'!C$8:D$766,2,0)</f>
        <v>2493700</v>
      </c>
      <c r="AL265" s="35">
        <f>VLOOKUP(B265,'[3]gấy tê huế 2'!C$8:V$727,20,0)</f>
        <v>2493700</v>
      </c>
      <c r="AM265" s="40" t="s">
        <v>71</v>
      </c>
      <c r="AN265" s="7">
        <f t="shared" si="14"/>
        <v>6</v>
      </c>
      <c r="AO265" s="2" t="s">
        <v>71</v>
      </c>
      <c r="AP265" s="2" t="s">
        <v>71</v>
      </c>
      <c r="AQ265" s="3"/>
    </row>
    <row r="266" spans="1:43" s="7" customFormat="1" ht="33.6" customHeight="1" x14ac:dyDescent="0.25">
      <c r="A266" s="22" t="s">
        <v>1746</v>
      </c>
      <c r="B266" s="22" t="s">
        <v>1747</v>
      </c>
      <c r="C266" s="23" t="s">
        <v>1748</v>
      </c>
      <c r="D266" s="23" t="s">
        <v>1749</v>
      </c>
      <c r="E266" s="23" t="s">
        <v>41</v>
      </c>
      <c r="F266" s="38" t="s">
        <v>516</v>
      </c>
      <c r="G266" s="22" t="s">
        <v>1750</v>
      </c>
      <c r="H266" s="25" t="s">
        <v>1751</v>
      </c>
      <c r="I266" s="23" t="s">
        <v>1751</v>
      </c>
      <c r="J266" s="15" t="s">
        <v>1751</v>
      </c>
      <c r="K266" s="22" t="s">
        <v>1751</v>
      </c>
      <c r="L266" s="22" t="s">
        <v>45</v>
      </c>
      <c r="M266" s="22" t="s">
        <v>92</v>
      </c>
      <c r="N266" s="26">
        <v>503</v>
      </c>
      <c r="O266" s="27">
        <v>503</v>
      </c>
      <c r="P266" s="28" t="s">
        <v>519</v>
      </c>
      <c r="Q266" s="29">
        <v>1579911.8243085099</v>
      </c>
      <c r="R266" s="29">
        <v>655826.08695652196</v>
      </c>
      <c r="S266" s="30">
        <v>2236000</v>
      </c>
      <c r="T266" s="31">
        <f t="shared" si="12"/>
        <v>1579911.8243085099</v>
      </c>
      <c r="U266" s="32">
        <v>852573.9130434785</v>
      </c>
      <c r="V266" s="32">
        <f t="shared" si="13"/>
        <v>2432485.7373519884</v>
      </c>
      <c r="W266" s="39">
        <v>2432400</v>
      </c>
      <c r="X266" s="34"/>
      <c r="Y266" s="34"/>
      <c r="Z266" s="34">
        <v>2432400</v>
      </c>
      <c r="AA266" s="34"/>
      <c r="AB266" s="34">
        <v>2432400</v>
      </c>
      <c r="AC266" s="34">
        <v>2432400</v>
      </c>
      <c r="AD266" s="34">
        <v>2432400</v>
      </c>
      <c r="AE266" s="35">
        <v>2432400</v>
      </c>
      <c r="AF266" s="35">
        <v>2432400</v>
      </c>
      <c r="AG266" s="35" t="s">
        <v>1752</v>
      </c>
      <c r="AH266" s="35" t="s">
        <v>1752</v>
      </c>
      <c r="AI266" s="35"/>
      <c r="AJ266" s="35"/>
      <c r="AK266" s="35">
        <f>VLOOKUP(B266,'[3]175'!C$8:D$766,2,0)</f>
        <v>2432400</v>
      </c>
      <c r="AL266" s="35">
        <f>VLOOKUP(B266,'[3]gấy tê huế 2'!C$8:V$727,20,0)</f>
        <v>2432400</v>
      </c>
      <c r="AM266" s="40" t="s">
        <v>71</v>
      </c>
      <c r="AN266" s="7">
        <f t="shared" si="14"/>
        <v>6</v>
      </c>
      <c r="AO266" s="2" t="s">
        <v>71</v>
      </c>
      <c r="AP266" s="2" t="s">
        <v>71</v>
      </c>
      <c r="AQ266" s="3"/>
    </row>
    <row r="267" spans="1:43" s="7" customFormat="1" ht="33.6" customHeight="1" x14ac:dyDescent="0.25">
      <c r="A267" s="22" t="s">
        <v>1753</v>
      </c>
      <c r="B267" s="22" t="s">
        <v>1754</v>
      </c>
      <c r="C267" s="23" t="s">
        <v>1755</v>
      </c>
      <c r="D267" s="23" t="s">
        <v>1756</v>
      </c>
      <c r="E267" s="23" t="s">
        <v>41</v>
      </c>
      <c r="F267" s="38" t="s">
        <v>516</v>
      </c>
      <c r="G267" s="22" t="s">
        <v>1757</v>
      </c>
      <c r="H267" s="25" t="s">
        <v>1758</v>
      </c>
      <c r="I267" s="23" t="s">
        <v>1758</v>
      </c>
      <c r="J267" s="15" t="s">
        <v>1758</v>
      </c>
      <c r="K267" s="22" t="s">
        <v>1758</v>
      </c>
      <c r="L267" s="22" t="s">
        <v>45</v>
      </c>
      <c r="M267" s="22" t="s">
        <v>92</v>
      </c>
      <c r="N267" s="26">
        <v>503</v>
      </c>
      <c r="O267" s="27">
        <v>503</v>
      </c>
      <c r="P267" s="28" t="s">
        <v>519</v>
      </c>
      <c r="Q267" s="29">
        <v>1579911.8243085099</v>
      </c>
      <c r="R267" s="29">
        <v>655826.08695652196</v>
      </c>
      <c r="S267" s="30">
        <v>2236000</v>
      </c>
      <c r="T267" s="31">
        <f t="shared" si="12"/>
        <v>1579911.8243085099</v>
      </c>
      <c r="U267" s="32">
        <v>852573.9130434785</v>
      </c>
      <c r="V267" s="32">
        <f t="shared" si="13"/>
        <v>2432485.7373519884</v>
      </c>
      <c r="W267" s="39">
        <v>2432400</v>
      </c>
      <c r="X267" s="34"/>
      <c r="Y267" s="34"/>
      <c r="Z267" s="34">
        <v>2432400</v>
      </c>
      <c r="AA267" s="34"/>
      <c r="AB267" s="34">
        <v>2432400</v>
      </c>
      <c r="AC267" s="34">
        <v>2432400</v>
      </c>
      <c r="AD267" s="34">
        <v>2432400</v>
      </c>
      <c r="AE267" s="35">
        <v>2432400</v>
      </c>
      <c r="AF267" s="35">
        <v>2432400</v>
      </c>
      <c r="AG267" s="35" t="s">
        <v>1752</v>
      </c>
      <c r="AH267" s="35" t="s">
        <v>1752</v>
      </c>
      <c r="AI267" s="35"/>
      <c r="AJ267" s="35"/>
      <c r="AK267" s="35">
        <f>VLOOKUP(B267,'[3]175'!C$8:D$766,2,0)</f>
        <v>2432400</v>
      </c>
      <c r="AL267" s="35">
        <f>VLOOKUP(B267,'[3]gấy tê huế 2'!C$8:V$727,20,0)</f>
        <v>2432400</v>
      </c>
      <c r="AM267" s="40" t="s">
        <v>71</v>
      </c>
      <c r="AN267" s="7">
        <f t="shared" si="14"/>
        <v>6</v>
      </c>
      <c r="AO267" s="2" t="s">
        <v>71</v>
      </c>
      <c r="AP267" s="2" t="s">
        <v>71</v>
      </c>
      <c r="AQ267" s="3"/>
    </row>
    <row r="268" spans="1:43" s="7" customFormat="1" ht="33.6" customHeight="1" x14ac:dyDescent="0.25">
      <c r="A268" s="22" t="s">
        <v>1759</v>
      </c>
      <c r="B268" s="22" t="s">
        <v>1760</v>
      </c>
      <c r="C268" s="23" t="s">
        <v>1761</v>
      </c>
      <c r="D268" s="23" t="s">
        <v>1762</v>
      </c>
      <c r="E268" s="23" t="s">
        <v>41</v>
      </c>
      <c r="F268" s="38" t="s">
        <v>1763</v>
      </c>
      <c r="G268" s="22" t="s">
        <v>1764</v>
      </c>
      <c r="H268" s="25" t="s">
        <v>1765</v>
      </c>
      <c r="I268" s="23" t="s">
        <v>1765</v>
      </c>
      <c r="J268" s="15" t="s">
        <v>1765</v>
      </c>
      <c r="K268" s="22" t="s">
        <v>1765</v>
      </c>
      <c r="L268" s="22" t="s">
        <v>45</v>
      </c>
      <c r="M268" s="22" t="s">
        <v>92</v>
      </c>
      <c r="N268" s="26">
        <v>1125</v>
      </c>
      <c r="O268" s="27">
        <v>1125</v>
      </c>
      <c r="P268" s="28" t="s">
        <v>1766</v>
      </c>
      <c r="Q268" s="29">
        <v>1301338.13511341</v>
      </c>
      <c r="R268" s="29">
        <v>837391.30434782605</v>
      </c>
      <c r="S268" s="30">
        <v>2139000</v>
      </c>
      <c r="T268" s="31">
        <f t="shared" si="12"/>
        <v>1301338.13511341</v>
      </c>
      <c r="U268" s="32">
        <v>1088608.6956521738</v>
      </c>
      <c r="V268" s="32">
        <f t="shared" si="13"/>
        <v>2389946.8307655836</v>
      </c>
      <c r="W268" s="39">
        <v>2389900</v>
      </c>
      <c r="X268" s="34"/>
      <c r="Y268" s="34"/>
      <c r="Z268" s="34">
        <v>2389900</v>
      </c>
      <c r="AA268" s="34"/>
      <c r="AB268" s="34">
        <v>2389900</v>
      </c>
      <c r="AC268" s="34">
        <v>2389900</v>
      </c>
      <c r="AD268" s="34">
        <v>2389900</v>
      </c>
      <c r="AE268" s="35">
        <v>2389900</v>
      </c>
      <c r="AF268" s="35">
        <v>2389900</v>
      </c>
      <c r="AG268" s="35" t="s">
        <v>1767</v>
      </c>
      <c r="AH268" s="35" t="s">
        <v>1767</v>
      </c>
      <c r="AI268" s="35"/>
      <c r="AJ268" s="35">
        <v>2389900</v>
      </c>
      <c r="AK268" s="35">
        <f>VLOOKUP(B268,'[3]175'!C$8:D$766,2,0)</f>
        <v>2389900</v>
      </c>
      <c r="AL268" s="35">
        <f>VLOOKUP(B268,'[3]gấy tê huế 2'!C$8:V$727,20,0)</f>
        <v>2389900</v>
      </c>
      <c r="AM268" s="40" t="s">
        <v>71</v>
      </c>
      <c r="AN268" s="7">
        <f t="shared" si="14"/>
        <v>7</v>
      </c>
      <c r="AO268" s="2" t="s">
        <v>71</v>
      </c>
      <c r="AP268" s="2" t="s">
        <v>71</v>
      </c>
      <c r="AQ268" s="3"/>
    </row>
    <row r="269" spans="1:43" s="7" customFormat="1" ht="33.6" customHeight="1" x14ac:dyDescent="0.25">
      <c r="A269" s="22" t="s">
        <v>1768</v>
      </c>
      <c r="B269" s="22" t="s">
        <v>1769</v>
      </c>
      <c r="C269" s="23" t="s">
        <v>1770</v>
      </c>
      <c r="D269" s="23" t="s">
        <v>1771</v>
      </c>
      <c r="E269" s="23" t="s">
        <v>41</v>
      </c>
      <c r="F269" s="38" t="s">
        <v>1763</v>
      </c>
      <c r="G269" s="22" t="s">
        <v>1772</v>
      </c>
      <c r="H269" s="25" t="s">
        <v>1773</v>
      </c>
      <c r="I269" s="23" t="s">
        <v>1773</v>
      </c>
      <c r="J269" s="15" t="s">
        <v>1773</v>
      </c>
      <c r="K269" s="22" t="s">
        <v>1773</v>
      </c>
      <c r="L269" s="22" t="s">
        <v>45</v>
      </c>
      <c r="M269" s="22" t="s">
        <v>92</v>
      </c>
      <c r="N269" s="26">
        <v>1125</v>
      </c>
      <c r="O269" s="27">
        <v>1125</v>
      </c>
      <c r="P269" s="28" t="s">
        <v>1766</v>
      </c>
      <c r="Q269" s="29">
        <v>1301338.13511341</v>
      </c>
      <c r="R269" s="29">
        <v>837391.30434782605</v>
      </c>
      <c r="S269" s="30">
        <v>2139000</v>
      </c>
      <c r="T269" s="31">
        <f t="shared" si="12"/>
        <v>1301338.13511341</v>
      </c>
      <c r="U269" s="32">
        <v>1088608.6956521738</v>
      </c>
      <c r="V269" s="32">
        <f t="shared" si="13"/>
        <v>2389946.8307655836</v>
      </c>
      <c r="W269" s="39">
        <v>2389900</v>
      </c>
      <c r="X269" s="34"/>
      <c r="Y269" s="34"/>
      <c r="Z269" s="34">
        <v>2389900</v>
      </c>
      <c r="AA269" s="34"/>
      <c r="AB269" s="34">
        <v>2389900</v>
      </c>
      <c r="AC269" s="34">
        <v>2389900</v>
      </c>
      <c r="AD269" s="34">
        <v>2389900</v>
      </c>
      <c r="AE269" s="35">
        <v>2389900</v>
      </c>
      <c r="AF269" s="35">
        <v>2389900</v>
      </c>
      <c r="AG269" s="35" t="s">
        <v>1767</v>
      </c>
      <c r="AH269" s="35" t="s">
        <v>1767</v>
      </c>
      <c r="AI269" s="35"/>
      <c r="AJ269" s="35">
        <v>2389900</v>
      </c>
      <c r="AK269" s="35">
        <f>VLOOKUP(B269,'[3]175'!C$8:D$766,2,0)</f>
        <v>2389900</v>
      </c>
      <c r="AL269" s="35">
        <f>VLOOKUP(B269,'[3]gấy tê huế 2'!C$8:V$727,20,0)</f>
        <v>2389900</v>
      </c>
      <c r="AM269" s="40" t="s">
        <v>71</v>
      </c>
      <c r="AN269" s="7">
        <f t="shared" si="14"/>
        <v>7</v>
      </c>
      <c r="AO269" s="2" t="s">
        <v>71</v>
      </c>
      <c r="AP269" s="2" t="s">
        <v>71</v>
      </c>
      <c r="AQ269" s="3"/>
    </row>
    <row r="270" spans="1:43" s="7" customFormat="1" ht="33.6" customHeight="1" x14ac:dyDescent="0.25">
      <c r="A270" s="22" t="s">
        <v>1774</v>
      </c>
      <c r="B270" s="22" t="s">
        <v>1775</v>
      </c>
      <c r="C270" s="23" t="s">
        <v>1776</v>
      </c>
      <c r="D270" s="23" t="s">
        <v>1777</v>
      </c>
      <c r="E270" s="23" t="s">
        <v>41</v>
      </c>
      <c r="F270" s="38" t="s">
        <v>1763</v>
      </c>
      <c r="G270" s="22" t="s">
        <v>1778</v>
      </c>
      <c r="H270" s="25" t="s">
        <v>1779</v>
      </c>
      <c r="I270" s="23" t="s">
        <v>1779</v>
      </c>
      <c r="J270" s="15" t="s">
        <v>1779</v>
      </c>
      <c r="K270" s="22" t="s">
        <v>1779</v>
      </c>
      <c r="L270" s="22" t="s">
        <v>45</v>
      </c>
      <c r="M270" s="22" t="s">
        <v>92</v>
      </c>
      <c r="N270" s="26">
        <v>1125</v>
      </c>
      <c r="O270" s="27">
        <v>1125</v>
      </c>
      <c r="P270" s="28" t="s">
        <v>1766</v>
      </c>
      <c r="Q270" s="29">
        <v>1301338.13511341</v>
      </c>
      <c r="R270" s="29">
        <v>837391.30434782605</v>
      </c>
      <c r="S270" s="30">
        <v>2139000</v>
      </c>
      <c r="T270" s="31">
        <f t="shared" si="12"/>
        <v>1301338.13511341</v>
      </c>
      <c r="U270" s="32">
        <v>1088608.6956521738</v>
      </c>
      <c r="V270" s="32">
        <f t="shared" si="13"/>
        <v>2389946.8307655836</v>
      </c>
      <c r="W270" s="39">
        <v>2389900</v>
      </c>
      <c r="X270" s="34"/>
      <c r="Y270" s="34"/>
      <c r="Z270" s="34">
        <v>2389900</v>
      </c>
      <c r="AA270" s="34"/>
      <c r="AB270" s="34">
        <v>2389900</v>
      </c>
      <c r="AC270" s="34">
        <v>2389900</v>
      </c>
      <c r="AD270" s="34">
        <v>2389900</v>
      </c>
      <c r="AE270" s="35">
        <v>2389900</v>
      </c>
      <c r="AF270" s="35">
        <v>2389900</v>
      </c>
      <c r="AG270" s="35" t="s">
        <v>1767</v>
      </c>
      <c r="AH270" s="35" t="s">
        <v>1767</v>
      </c>
      <c r="AI270" s="35"/>
      <c r="AJ270" s="35">
        <v>2389900</v>
      </c>
      <c r="AK270" s="35">
        <f>VLOOKUP(B270,'[3]175'!C$8:D$766,2,0)</f>
        <v>2389900</v>
      </c>
      <c r="AL270" s="35">
        <f>VLOOKUP(B270,'[3]gấy tê huế 2'!C$8:V$727,20,0)</f>
        <v>2389900</v>
      </c>
      <c r="AM270" s="40" t="s">
        <v>71</v>
      </c>
      <c r="AN270" s="7">
        <f t="shared" si="14"/>
        <v>7</v>
      </c>
      <c r="AO270" s="2" t="s">
        <v>71</v>
      </c>
      <c r="AP270" s="2" t="s">
        <v>71</v>
      </c>
      <c r="AQ270" s="3"/>
    </row>
    <row r="271" spans="1:43" s="7" customFormat="1" ht="67.150000000000006" customHeight="1" x14ac:dyDescent="0.25">
      <c r="A271" s="22" t="s">
        <v>1780</v>
      </c>
      <c r="B271" s="22" t="s">
        <v>1781</v>
      </c>
      <c r="C271" s="23" t="s">
        <v>1782</v>
      </c>
      <c r="D271" s="23" t="s">
        <v>1783</v>
      </c>
      <c r="E271" s="23" t="s">
        <v>41</v>
      </c>
      <c r="F271" s="38" t="s">
        <v>1227</v>
      </c>
      <c r="G271" s="22" t="s">
        <v>1784</v>
      </c>
      <c r="H271" s="25" t="s">
        <v>1785</v>
      </c>
      <c r="I271" s="23" t="s">
        <v>1785</v>
      </c>
      <c r="J271" s="15" t="s">
        <v>1785</v>
      </c>
      <c r="K271" s="22" t="s">
        <v>1785</v>
      </c>
      <c r="L271" s="22" t="s">
        <v>192</v>
      </c>
      <c r="M271" s="22" t="s">
        <v>92</v>
      </c>
      <c r="N271" s="26">
        <v>581</v>
      </c>
      <c r="O271" s="27">
        <v>581</v>
      </c>
      <c r="P271" s="28" t="s">
        <v>1230</v>
      </c>
      <c r="Q271" s="29">
        <v>1559816.7428129099</v>
      </c>
      <c r="R271" s="29">
        <v>718434.78260869603</v>
      </c>
      <c r="S271" s="30">
        <v>2278000</v>
      </c>
      <c r="T271" s="31">
        <f t="shared" si="12"/>
        <v>1559816.7428129099</v>
      </c>
      <c r="U271" s="32">
        <v>933965.21739130479</v>
      </c>
      <c r="V271" s="32">
        <f t="shared" si="13"/>
        <v>2493781.9602042148</v>
      </c>
      <c r="W271" s="39">
        <v>2493700</v>
      </c>
      <c r="X271" s="34"/>
      <c r="Y271" s="34"/>
      <c r="Z271" s="34">
        <v>2493700</v>
      </c>
      <c r="AA271" s="34"/>
      <c r="AB271" s="34">
        <v>2493700</v>
      </c>
      <c r="AC271" s="34">
        <v>2493700</v>
      </c>
      <c r="AD271" s="34">
        <v>2493700</v>
      </c>
      <c r="AE271" s="35">
        <v>2493700</v>
      </c>
      <c r="AF271" s="35">
        <v>2493700</v>
      </c>
      <c r="AG271" s="35"/>
      <c r="AH271" s="35" t="s">
        <v>1264</v>
      </c>
      <c r="AI271" s="35"/>
      <c r="AJ271" s="35">
        <v>2493700</v>
      </c>
      <c r="AK271" s="35">
        <f>VLOOKUP(B271,'[3]175'!C$8:D$766,2,0)</f>
        <v>2493700</v>
      </c>
      <c r="AL271" s="35">
        <f>VLOOKUP(B271,'[3]gấy tê huế 2'!C$8:V$727,20,0)</f>
        <v>2493700</v>
      </c>
      <c r="AM271" s="40" t="s">
        <v>71</v>
      </c>
      <c r="AN271" s="7">
        <f t="shared" si="14"/>
        <v>7</v>
      </c>
      <c r="AO271" s="2" t="s">
        <v>71</v>
      </c>
      <c r="AP271" s="2" t="s">
        <v>71</v>
      </c>
      <c r="AQ271" s="3"/>
    </row>
    <row r="272" spans="1:43" s="7" customFormat="1" ht="67.150000000000006" customHeight="1" x14ac:dyDescent="0.25">
      <c r="A272" s="22" t="s">
        <v>1786</v>
      </c>
      <c r="B272" s="22" t="s">
        <v>1787</v>
      </c>
      <c r="C272" s="23" t="s">
        <v>1788</v>
      </c>
      <c r="D272" s="23" t="s">
        <v>1789</v>
      </c>
      <c r="E272" s="23" t="s">
        <v>41</v>
      </c>
      <c r="F272" s="38" t="s">
        <v>1227</v>
      </c>
      <c r="G272" s="22" t="s">
        <v>1790</v>
      </c>
      <c r="H272" s="25" t="s">
        <v>1791</v>
      </c>
      <c r="I272" s="23" t="s">
        <v>1791</v>
      </c>
      <c r="J272" s="15" t="s">
        <v>1791</v>
      </c>
      <c r="K272" s="22" t="s">
        <v>1791</v>
      </c>
      <c r="L272" s="22" t="s">
        <v>192</v>
      </c>
      <c r="M272" s="22" t="s">
        <v>92</v>
      </c>
      <c r="N272" s="26">
        <v>581</v>
      </c>
      <c r="O272" s="27">
        <v>581</v>
      </c>
      <c r="P272" s="28" t="s">
        <v>1230</v>
      </c>
      <c r="Q272" s="29">
        <v>1559816.7428129099</v>
      </c>
      <c r="R272" s="29">
        <v>718434.78260869603</v>
      </c>
      <c r="S272" s="30">
        <v>2278000</v>
      </c>
      <c r="T272" s="31">
        <f t="shared" si="12"/>
        <v>1559816.7428129099</v>
      </c>
      <c r="U272" s="32">
        <v>933965.21739130479</v>
      </c>
      <c r="V272" s="32">
        <f t="shared" si="13"/>
        <v>2493781.9602042148</v>
      </c>
      <c r="W272" s="39">
        <v>2493700</v>
      </c>
      <c r="X272" s="34"/>
      <c r="Y272" s="34"/>
      <c r="Z272" s="34">
        <v>2493700</v>
      </c>
      <c r="AA272" s="34"/>
      <c r="AB272" s="34">
        <v>2493700</v>
      </c>
      <c r="AC272" s="34">
        <v>2493700</v>
      </c>
      <c r="AD272" s="34">
        <v>2493700</v>
      </c>
      <c r="AE272" s="35">
        <v>2493700</v>
      </c>
      <c r="AF272" s="35">
        <v>2493700</v>
      </c>
      <c r="AG272" s="35" t="s">
        <v>1264</v>
      </c>
      <c r="AH272" s="35" t="s">
        <v>1264</v>
      </c>
      <c r="AI272" s="35"/>
      <c r="AJ272" s="35"/>
      <c r="AK272" s="35">
        <f>VLOOKUP(B272,'[3]175'!C$8:D$766,2,0)</f>
        <v>2493700</v>
      </c>
      <c r="AL272" s="35">
        <f>VLOOKUP(B272,'[3]gấy tê huế 2'!C$8:V$727,20,0)</f>
        <v>2493700</v>
      </c>
      <c r="AM272" s="40" t="s">
        <v>71</v>
      </c>
      <c r="AN272" s="7">
        <f t="shared" si="14"/>
        <v>6</v>
      </c>
      <c r="AO272" s="2" t="s">
        <v>71</v>
      </c>
      <c r="AP272" s="2" t="s">
        <v>71</v>
      </c>
      <c r="AQ272" s="3"/>
    </row>
    <row r="273" spans="1:43" s="7" customFormat="1" ht="67.150000000000006" customHeight="1" x14ac:dyDescent="0.25">
      <c r="A273" s="22" t="s">
        <v>1792</v>
      </c>
      <c r="B273" s="22" t="s">
        <v>1793</v>
      </c>
      <c r="C273" s="23" t="s">
        <v>1794</v>
      </c>
      <c r="D273" s="23" t="s">
        <v>1795</v>
      </c>
      <c r="E273" s="23" t="s">
        <v>41</v>
      </c>
      <c r="F273" s="38" t="s">
        <v>1227</v>
      </c>
      <c r="G273" s="22" t="s">
        <v>1796</v>
      </c>
      <c r="H273" s="25" t="s">
        <v>1797</v>
      </c>
      <c r="I273" s="23" t="s">
        <v>1797</v>
      </c>
      <c r="J273" s="15" t="s">
        <v>1797</v>
      </c>
      <c r="K273" s="22" t="s">
        <v>1797</v>
      </c>
      <c r="L273" s="22" t="s">
        <v>192</v>
      </c>
      <c r="M273" s="22" t="s">
        <v>92</v>
      </c>
      <c r="N273" s="26">
        <v>581</v>
      </c>
      <c r="O273" s="27">
        <v>581</v>
      </c>
      <c r="P273" s="28" t="s">
        <v>1230</v>
      </c>
      <c r="Q273" s="29">
        <v>1559816.7428129099</v>
      </c>
      <c r="R273" s="29">
        <v>718434.78260869603</v>
      </c>
      <c r="S273" s="30">
        <v>2278000</v>
      </c>
      <c r="T273" s="31">
        <f t="shared" si="12"/>
        <v>1559816.7428129099</v>
      </c>
      <c r="U273" s="32">
        <v>933965.21739130479</v>
      </c>
      <c r="V273" s="32">
        <f t="shared" si="13"/>
        <v>2493781.9602042148</v>
      </c>
      <c r="W273" s="39">
        <v>2493700</v>
      </c>
      <c r="X273" s="34"/>
      <c r="Y273" s="34"/>
      <c r="Z273" s="34">
        <v>2493700</v>
      </c>
      <c r="AA273" s="34"/>
      <c r="AB273" s="34">
        <v>2493700</v>
      </c>
      <c r="AC273" s="34">
        <v>2493700</v>
      </c>
      <c r="AD273" s="34">
        <v>2493700</v>
      </c>
      <c r="AE273" s="35">
        <v>2493700</v>
      </c>
      <c r="AF273" s="35">
        <v>2493700</v>
      </c>
      <c r="AG273" s="35" t="s">
        <v>1264</v>
      </c>
      <c r="AH273" s="35" t="s">
        <v>1264</v>
      </c>
      <c r="AI273" s="35"/>
      <c r="AJ273" s="35"/>
      <c r="AK273" s="35">
        <f>VLOOKUP(B273,'[3]175'!C$8:D$766,2,0)</f>
        <v>2493700</v>
      </c>
      <c r="AL273" s="35">
        <f>VLOOKUP(B273,'[3]gấy tê huế 2'!C$8:V$727,20,0)</f>
        <v>2493700</v>
      </c>
      <c r="AM273" s="40" t="s">
        <v>71</v>
      </c>
      <c r="AN273" s="7">
        <f t="shared" si="14"/>
        <v>6</v>
      </c>
      <c r="AO273" s="2" t="s">
        <v>71</v>
      </c>
      <c r="AP273" s="2" t="s">
        <v>71</v>
      </c>
      <c r="AQ273" s="3"/>
    </row>
    <row r="274" spans="1:43" s="7" customFormat="1" ht="67.150000000000006" customHeight="1" x14ac:dyDescent="0.25">
      <c r="A274" s="22" t="s">
        <v>1798</v>
      </c>
      <c r="B274" s="22" t="s">
        <v>1799</v>
      </c>
      <c r="C274" s="23" t="s">
        <v>1800</v>
      </c>
      <c r="D274" s="23" t="s">
        <v>1801</v>
      </c>
      <c r="E274" s="23" t="s">
        <v>41</v>
      </c>
      <c r="F274" s="38" t="s">
        <v>1227</v>
      </c>
      <c r="G274" s="22" t="s">
        <v>1802</v>
      </c>
      <c r="H274" s="25" t="s">
        <v>1803</v>
      </c>
      <c r="I274" s="23" t="s">
        <v>1803</v>
      </c>
      <c r="J274" s="15" t="s">
        <v>1803</v>
      </c>
      <c r="K274" s="22" t="s">
        <v>1803</v>
      </c>
      <c r="L274" s="22" t="s">
        <v>192</v>
      </c>
      <c r="M274" s="22" t="s">
        <v>92</v>
      </c>
      <c r="N274" s="26">
        <v>581</v>
      </c>
      <c r="O274" s="27">
        <v>581</v>
      </c>
      <c r="P274" s="28" t="s">
        <v>1230</v>
      </c>
      <c r="Q274" s="29">
        <v>1559816.7428129099</v>
      </c>
      <c r="R274" s="29">
        <v>718434.78260869603</v>
      </c>
      <c r="S274" s="30">
        <v>2278000</v>
      </c>
      <c r="T274" s="31">
        <f t="shared" si="12"/>
        <v>1559816.7428129099</v>
      </c>
      <c r="U274" s="32">
        <v>933965.21739130479</v>
      </c>
      <c r="V274" s="32">
        <f t="shared" si="13"/>
        <v>2493781.9602042148</v>
      </c>
      <c r="W274" s="39">
        <v>2493700</v>
      </c>
      <c r="X274" s="34"/>
      <c r="Y274" s="34"/>
      <c r="Z274" s="34">
        <v>2493700</v>
      </c>
      <c r="AA274" s="34"/>
      <c r="AB274" s="34">
        <v>2493700</v>
      </c>
      <c r="AC274" s="34">
        <v>2493700</v>
      </c>
      <c r="AD274" s="34">
        <v>2493700</v>
      </c>
      <c r="AE274" s="35">
        <v>2493700</v>
      </c>
      <c r="AF274" s="35">
        <v>2493700</v>
      </c>
      <c r="AG274" s="35" t="s">
        <v>1264</v>
      </c>
      <c r="AH274" s="35" t="s">
        <v>1264</v>
      </c>
      <c r="AI274" s="35"/>
      <c r="AJ274" s="35"/>
      <c r="AK274" s="35">
        <f>VLOOKUP(B274,'[3]175'!C$8:D$766,2,0)</f>
        <v>2493700</v>
      </c>
      <c r="AL274" s="35">
        <f>VLOOKUP(B274,'[3]gấy tê huế 2'!C$8:V$727,20,0)</f>
        <v>2493700</v>
      </c>
      <c r="AM274" s="40" t="s">
        <v>71</v>
      </c>
      <c r="AN274" s="7">
        <f t="shared" si="14"/>
        <v>6</v>
      </c>
      <c r="AO274" s="2" t="s">
        <v>71</v>
      </c>
      <c r="AP274" s="2" t="s">
        <v>71</v>
      </c>
      <c r="AQ274" s="3"/>
    </row>
    <row r="275" spans="1:43" s="7" customFormat="1" ht="50.45" customHeight="1" x14ac:dyDescent="0.25">
      <c r="A275" s="22" t="s">
        <v>1804</v>
      </c>
      <c r="B275" s="22" t="s">
        <v>1805</v>
      </c>
      <c r="C275" s="23" t="s">
        <v>1806</v>
      </c>
      <c r="D275" s="23" t="s">
        <v>1807</v>
      </c>
      <c r="E275" s="23" t="s">
        <v>41</v>
      </c>
      <c r="F275" s="38" t="s">
        <v>1312</v>
      </c>
      <c r="G275" s="22" t="s">
        <v>1808</v>
      </c>
      <c r="H275" s="25" t="s">
        <v>1809</v>
      </c>
      <c r="I275" s="23" t="s">
        <v>1809</v>
      </c>
      <c r="J275" s="15" t="s">
        <v>1809</v>
      </c>
      <c r="K275" s="22" t="s">
        <v>1809</v>
      </c>
      <c r="L275" s="22" t="s">
        <v>45</v>
      </c>
      <c r="M275" s="22" t="s">
        <v>69</v>
      </c>
      <c r="N275" s="26">
        <v>559</v>
      </c>
      <c r="O275" s="27">
        <v>559</v>
      </c>
      <c r="P275" s="28" t="s">
        <v>1315</v>
      </c>
      <c r="Q275" s="29">
        <v>2289450.0207874598</v>
      </c>
      <c r="R275" s="29">
        <v>748173.91304347804</v>
      </c>
      <c r="S275" s="30">
        <v>3038000</v>
      </c>
      <c r="T275" s="31">
        <f t="shared" si="12"/>
        <v>2289450.0207874598</v>
      </c>
      <c r="U275" s="32">
        <v>972626.0869565215</v>
      </c>
      <c r="V275" s="32">
        <f t="shared" si="13"/>
        <v>3262076.1077439813</v>
      </c>
      <c r="W275" s="39">
        <v>3262000</v>
      </c>
      <c r="X275" s="34"/>
      <c r="Y275" s="34"/>
      <c r="Z275" s="34"/>
      <c r="AA275" s="34"/>
      <c r="AB275" s="34">
        <v>3262000</v>
      </c>
      <c r="AC275" s="34">
        <v>3262000</v>
      </c>
      <c r="AD275" s="34">
        <v>3262000</v>
      </c>
      <c r="AE275" s="35">
        <v>3262000</v>
      </c>
      <c r="AF275" s="35"/>
      <c r="AG275" s="35"/>
      <c r="AH275" s="35"/>
      <c r="AI275" s="35"/>
      <c r="AJ275" s="35"/>
      <c r="AK275" s="35">
        <f>VLOOKUP(B275,'[3]175'!C$8:D$766,2,0)</f>
        <v>3262000</v>
      </c>
      <c r="AL275" s="35">
        <f>VLOOKUP(B275,'[3]gấy tê huế 2'!C$8:V$727,20,0)</f>
        <v>3262000</v>
      </c>
      <c r="AM275" s="40" t="s">
        <v>1316</v>
      </c>
      <c r="AN275" s="7">
        <f t="shared" si="14"/>
        <v>4</v>
      </c>
      <c r="AO275" s="2" t="s">
        <v>1316</v>
      </c>
      <c r="AP275" s="2" t="s">
        <v>1316</v>
      </c>
      <c r="AQ275" s="3"/>
    </row>
    <row r="276" spans="1:43" s="7" customFormat="1" ht="67.150000000000006" customHeight="1" x14ac:dyDescent="0.25">
      <c r="A276" s="22" t="s">
        <v>1810</v>
      </c>
      <c r="B276" s="22" t="s">
        <v>1811</v>
      </c>
      <c r="C276" s="23" t="s">
        <v>1812</v>
      </c>
      <c r="D276" s="23" t="s">
        <v>1813</v>
      </c>
      <c r="E276" s="23" t="s">
        <v>41</v>
      </c>
      <c r="F276" s="38" t="s">
        <v>1227</v>
      </c>
      <c r="G276" s="22" t="s">
        <v>1814</v>
      </c>
      <c r="H276" s="25" t="s">
        <v>1815</v>
      </c>
      <c r="I276" s="23" t="s">
        <v>1815</v>
      </c>
      <c r="J276" s="15" t="s">
        <v>1815</v>
      </c>
      <c r="K276" s="22" t="s">
        <v>1815</v>
      </c>
      <c r="L276" s="22" t="s">
        <v>45</v>
      </c>
      <c r="M276" s="22" t="s">
        <v>92</v>
      </c>
      <c r="N276" s="26">
        <v>581</v>
      </c>
      <c r="O276" s="27">
        <v>581</v>
      </c>
      <c r="P276" s="28" t="s">
        <v>1230</v>
      </c>
      <c r="Q276" s="29">
        <v>1559816.7428129099</v>
      </c>
      <c r="R276" s="29">
        <v>718434.78260869603</v>
      </c>
      <c r="S276" s="30">
        <v>2278000</v>
      </c>
      <c r="T276" s="31">
        <f t="shared" si="12"/>
        <v>1559816.7428129099</v>
      </c>
      <c r="U276" s="32">
        <v>933965.21739130479</v>
      </c>
      <c r="V276" s="32">
        <f t="shared" si="13"/>
        <v>2493781.9602042148</v>
      </c>
      <c r="W276" s="39">
        <v>2493700</v>
      </c>
      <c r="X276" s="34"/>
      <c r="Y276" s="34"/>
      <c r="Z276" s="34"/>
      <c r="AA276" s="34"/>
      <c r="AB276" s="34">
        <v>2493700</v>
      </c>
      <c r="AC276" s="34">
        <v>2493700</v>
      </c>
      <c r="AD276" s="34">
        <v>2493700</v>
      </c>
      <c r="AE276" s="35">
        <v>2493700</v>
      </c>
      <c r="AF276" s="35">
        <v>2493700</v>
      </c>
      <c r="AG276" s="35"/>
      <c r="AH276" s="35"/>
      <c r="AI276" s="35"/>
      <c r="AJ276" s="35"/>
      <c r="AK276" s="35">
        <f>VLOOKUP(B276,'[3]175'!C$8:D$766,2,0)</f>
        <v>2493700</v>
      </c>
      <c r="AL276" s="35">
        <f>VLOOKUP(B276,'[3]gấy tê huế 2'!C$8:V$727,20,0)</f>
        <v>2493700</v>
      </c>
      <c r="AM276" s="40" t="s">
        <v>71</v>
      </c>
      <c r="AN276" s="7">
        <f t="shared" si="14"/>
        <v>5</v>
      </c>
      <c r="AO276" s="2" t="s">
        <v>71</v>
      </c>
      <c r="AP276" s="2" t="s">
        <v>71</v>
      </c>
      <c r="AQ276" s="3"/>
    </row>
    <row r="277" spans="1:43" s="7" customFormat="1" ht="67.150000000000006" customHeight="1" x14ac:dyDescent="0.25">
      <c r="A277" s="22" t="s">
        <v>1816</v>
      </c>
      <c r="B277" s="22" t="s">
        <v>1817</v>
      </c>
      <c r="C277" s="23" t="s">
        <v>1818</v>
      </c>
      <c r="D277" s="23" t="s">
        <v>1819</v>
      </c>
      <c r="E277" s="23" t="s">
        <v>41</v>
      </c>
      <c r="F277" s="38" t="s">
        <v>1227</v>
      </c>
      <c r="G277" s="22" t="s">
        <v>1820</v>
      </c>
      <c r="H277" s="25" t="s">
        <v>1821</v>
      </c>
      <c r="I277" s="23" t="s">
        <v>1821</v>
      </c>
      <c r="J277" s="15" t="s">
        <v>1821</v>
      </c>
      <c r="K277" s="22" t="s">
        <v>1821</v>
      </c>
      <c r="L277" s="22" t="s">
        <v>45</v>
      </c>
      <c r="M277" s="22" t="s">
        <v>92</v>
      </c>
      <c r="N277" s="26">
        <v>581</v>
      </c>
      <c r="O277" s="27">
        <v>581</v>
      </c>
      <c r="P277" s="28" t="s">
        <v>1230</v>
      </c>
      <c r="Q277" s="29">
        <v>1559816.7428129099</v>
      </c>
      <c r="R277" s="29">
        <v>718434.78260869603</v>
      </c>
      <c r="S277" s="30">
        <v>2278000</v>
      </c>
      <c r="T277" s="31">
        <f t="shared" si="12"/>
        <v>1559816.7428129099</v>
      </c>
      <c r="U277" s="32">
        <v>933965.21739130479</v>
      </c>
      <c r="V277" s="32">
        <f t="shared" si="13"/>
        <v>2493781.9602042148</v>
      </c>
      <c r="W277" s="39">
        <v>2493700</v>
      </c>
      <c r="X277" s="34"/>
      <c r="Y277" s="34"/>
      <c r="Z277" s="34"/>
      <c r="AA277" s="34"/>
      <c r="AB277" s="34">
        <v>2493700</v>
      </c>
      <c r="AC277" s="34">
        <v>2493700</v>
      </c>
      <c r="AD277" s="34">
        <v>2493700</v>
      </c>
      <c r="AE277" s="35">
        <v>2493700</v>
      </c>
      <c r="AF277" s="35">
        <v>2493700</v>
      </c>
      <c r="AG277" s="35"/>
      <c r="AH277" s="35"/>
      <c r="AI277" s="35"/>
      <c r="AJ277" s="35"/>
      <c r="AK277" s="35">
        <f>VLOOKUP(B277,'[3]175'!C$8:D$766,2,0)</f>
        <v>2493700</v>
      </c>
      <c r="AL277" s="35">
        <f>VLOOKUP(B277,'[3]gấy tê huế 2'!C$8:V$727,20,0)</f>
        <v>2493700</v>
      </c>
      <c r="AM277" s="40" t="s">
        <v>71</v>
      </c>
      <c r="AN277" s="7">
        <f t="shared" si="14"/>
        <v>5</v>
      </c>
      <c r="AO277" s="2" t="s">
        <v>71</v>
      </c>
      <c r="AP277" s="2" t="s">
        <v>71</v>
      </c>
      <c r="AQ277" s="3"/>
    </row>
    <row r="278" spans="1:43" s="7" customFormat="1" ht="67.150000000000006" customHeight="1" x14ac:dyDescent="0.25">
      <c r="A278" s="22" t="s">
        <v>1822</v>
      </c>
      <c r="B278" s="22" t="s">
        <v>1823</v>
      </c>
      <c r="C278" s="23" t="s">
        <v>1824</v>
      </c>
      <c r="D278" s="23" t="s">
        <v>1825</v>
      </c>
      <c r="E278" s="23" t="s">
        <v>41</v>
      </c>
      <c r="F278" s="38" t="s">
        <v>1227</v>
      </c>
      <c r="G278" s="22" t="s">
        <v>1826</v>
      </c>
      <c r="H278" s="25" t="s">
        <v>1827</v>
      </c>
      <c r="I278" s="23" t="s">
        <v>1827</v>
      </c>
      <c r="J278" s="15" t="s">
        <v>1827</v>
      </c>
      <c r="K278" s="22" t="s">
        <v>1827</v>
      </c>
      <c r="L278" s="22" t="s">
        <v>45</v>
      </c>
      <c r="M278" s="22" t="s">
        <v>92</v>
      </c>
      <c r="N278" s="26">
        <v>581</v>
      </c>
      <c r="O278" s="27">
        <v>581</v>
      </c>
      <c r="P278" s="28" t="s">
        <v>1230</v>
      </c>
      <c r="Q278" s="29">
        <v>1559816.7428129099</v>
      </c>
      <c r="R278" s="29">
        <v>718434.78260869603</v>
      </c>
      <c r="S278" s="30">
        <v>2278000</v>
      </c>
      <c r="T278" s="31">
        <f t="shared" si="12"/>
        <v>1559816.7428129099</v>
      </c>
      <c r="U278" s="32">
        <v>933965.21739130479</v>
      </c>
      <c r="V278" s="32">
        <f t="shared" si="13"/>
        <v>2493781.9602042148</v>
      </c>
      <c r="W278" s="39">
        <v>2493700</v>
      </c>
      <c r="X278" s="34">
        <v>2493700</v>
      </c>
      <c r="Y278" s="34">
        <v>2493700</v>
      </c>
      <c r="Z278" s="34">
        <v>2493700</v>
      </c>
      <c r="AA278" s="34"/>
      <c r="AB278" s="34"/>
      <c r="AC278" s="34">
        <v>2493700</v>
      </c>
      <c r="AD278" s="34">
        <v>2493700</v>
      </c>
      <c r="AE278" s="35">
        <v>2493700</v>
      </c>
      <c r="AF278" s="35"/>
      <c r="AG278" s="35" t="s">
        <v>1264</v>
      </c>
      <c r="AH278" s="35" t="s">
        <v>1264</v>
      </c>
      <c r="AI278" s="35"/>
      <c r="AJ278" s="35">
        <v>2493700</v>
      </c>
      <c r="AK278" s="35">
        <f>VLOOKUP(B278,'[3]175'!C$8:D$766,2,0)</f>
        <v>2493700</v>
      </c>
      <c r="AL278" s="35">
        <f>VLOOKUP(B278,'[3]gấy tê huế 2'!C$8:V$727,20,0)</f>
        <v>2493700</v>
      </c>
      <c r="AM278" s="40" t="s">
        <v>71</v>
      </c>
      <c r="AN278" s="7">
        <f t="shared" si="14"/>
        <v>7</v>
      </c>
      <c r="AO278" s="2" t="s">
        <v>71</v>
      </c>
      <c r="AP278" s="2" t="s">
        <v>71</v>
      </c>
      <c r="AQ278" s="3"/>
    </row>
    <row r="279" spans="1:43" s="7" customFormat="1" ht="33.6" customHeight="1" x14ac:dyDescent="0.25">
      <c r="A279" s="22" t="s">
        <v>1828</v>
      </c>
      <c r="B279" s="22" t="s">
        <v>1829</v>
      </c>
      <c r="C279" s="23" t="s">
        <v>1830</v>
      </c>
      <c r="D279" s="23" t="s">
        <v>1831</v>
      </c>
      <c r="E279" s="23" t="s">
        <v>41</v>
      </c>
      <c r="F279" s="38" t="s">
        <v>1832</v>
      </c>
      <c r="G279" s="22" t="s">
        <v>1833</v>
      </c>
      <c r="H279" s="25" t="s">
        <v>1834</v>
      </c>
      <c r="I279" s="23" t="s">
        <v>1834</v>
      </c>
      <c r="J279" s="15" t="s">
        <v>1834</v>
      </c>
      <c r="K279" s="22" t="s">
        <v>1834</v>
      </c>
      <c r="L279" s="22" t="s">
        <v>45</v>
      </c>
      <c r="M279" s="22" t="s">
        <v>193</v>
      </c>
      <c r="N279" s="26">
        <v>1155</v>
      </c>
      <c r="O279" s="27">
        <v>1155</v>
      </c>
      <c r="P279" s="28" t="s">
        <v>1835</v>
      </c>
      <c r="Q279" s="29">
        <v>1004272.12692866</v>
      </c>
      <c r="R279" s="29">
        <v>837391.30434782605</v>
      </c>
      <c r="S279" s="30">
        <v>1842000</v>
      </c>
      <c r="T279" s="31">
        <f t="shared" si="12"/>
        <v>1004272.12692866</v>
      </c>
      <c r="U279" s="32">
        <v>1088608.6956521738</v>
      </c>
      <c r="V279" s="32">
        <f t="shared" si="13"/>
        <v>2092880.8225808339</v>
      </c>
      <c r="W279" s="39">
        <v>2092800</v>
      </c>
      <c r="X279" s="34">
        <v>2092800</v>
      </c>
      <c r="Y279" s="34">
        <v>2092800</v>
      </c>
      <c r="Z279" s="34">
        <v>2092800</v>
      </c>
      <c r="AA279" s="34"/>
      <c r="AB279" s="34"/>
      <c r="AC279" s="34">
        <v>2092800</v>
      </c>
      <c r="AD279" s="34">
        <v>2092800</v>
      </c>
      <c r="AE279" s="35">
        <v>2092800</v>
      </c>
      <c r="AF279" s="35"/>
      <c r="AG279" s="35" t="s">
        <v>1836</v>
      </c>
      <c r="AH279" s="35" t="s">
        <v>1836</v>
      </c>
      <c r="AI279" s="35"/>
      <c r="AJ279" s="35">
        <v>2092800</v>
      </c>
      <c r="AK279" s="35">
        <f>VLOOKUP(B279,'[3]175'!C$8:D$766,2,0)</f>
        <v>2092800</v>
      </c>
      <c r="AL279" s="35">
        <f>VLOOKUP(B279,'[3]gấy tê huế 2'!C$8:V$727,20,0)</f>
        <v>2092800</v>
      </c>
      <c r="AM279" s="40" t="s">
        <v>71</v>
      </c>
      <c r="AN279" s="7">
        <f t="shared" si="14"/>
        <v>7</v>
      </c>
      <c r="AO279" s="2" t="s">
        <v>71</v>
      </c>
      <c r="AP279" s="2" t="s">
        <v>71</v>
      </c>
      <c r="AQ279" s="3"/>
    </row>
    <row r="280" spans="1:43" s="7" customFormat="1" ht="33.6" customHeight="1" x14ac:dyDescent="0.25">
      <c r="A280" s="22" t="s">
        <v>1837</v>
      </c>
      <c r="B280" s="22" t="s">
        <v>1838</v>
      </c>
      <c r="C280" s="23" t="s">
        <v>1839</v>
      </c>
      <c r="D280" s="23" t="s">
        <v>1840</v>
      </c>
      <c r="E280" s="23" t="s">
        <v>41</v>
      </c>
      <c r="F280" s="38" t="s">
        <v>1832</v>
      </c>
      <c r="G280" s="22" t="s">
        <v>1841</v>
      </c>
      <c r="H280" s="25" t="s">
        <v>1842</v>
      </c>
      <c r="I280" s="23" t="s">
        <v>1842</v>
      </c>
      <c r="J280" s="15" t="s">
        <v>1842</v>
      </c>
      <c r="K280" s="22" t="s">
        <v>1842</v>
      </c>
      <c r="L280" s="22" t="s">
        <v>192</v>
      </c>
      <c r="M280" s="22" t="s">
        <v>193</v>
      </c>
      <c r="N280" s="26">
        <v>1155</v>
      </c>
      <c r="O280" s="27">
        <v>1155</v>
      </c>
      <c r="P280" s="28" t="s">
        <v>1835</v>
      </c>
      <c r="Q280" s="29">
        <v>1004272.12692866</v>
      </c>
      <c r="R280" s="29">
        <v>837391.30434782605</v>
      </c>
      <c r="S280" s="30">
        <v>1842000</v>
      </c>
      <c r="T280" s="31">
        <f t="shared" si="12"/>
        <v>1004272.12692866</v>
      </c>
      <c r="U280" s="32">
        <v>1088608.6956521738</v>
      </c>
      <c r="V280" s="32">
        <f t="shared" si="13"/>
        <v>2092880.8225808339</v>
      </c>
      <c r="W280" s="39">
        <v>2092800</v>
      </c>
      <c r="X280" s="34">
        <v>2092800</v>
      </c>
      <c r="Y280" s="34">
        <v>2092800</v>
      </c>
      <c r="Z280" s="34">
        <v>2092800</v>
      </c>
      <c r="AA280" s="34"/>
      <c r="AB280" s="34"/>
      <c r="AC280" s="34">
        <v>2092800</v>
      </c>
      <c r="AD280" s="34">
        <v>2092800</v>
      </c>
      <c r="AE280" s="35">
        <v>2092800</v>
      </c>
      <c r="AF280" s="35"/>
      <c r="AG280" s="35" t="s">
        <v>1836</v>
      </c>
      <c r="AH280" s="35" t="s">
        <v>1836</v>
      </c>
      <c r="AI280" s="35"/>
      <c r="AJ280" s="35">
        <v>2092800</v>
      </c>
      <c r="AK280" s="35">
        <f>VLOOKUP(B280,'[3]175'!C$8:D$766,2,0)</f>
        <v>2092800</v>
      </c>
      <c r="AL280" s="35">
        <f>VLOOKUP(B280,'[3]gấy tê huế 2'!C$8:V$727,20,0)</f>
        <v>2092800</v>
      </c>
      <c r="AM280" s="40" t="s">
        <v>71</v>
      </c>
      <c r="AN280" s="7">
        <f t="shared" si="14"/>
        <v>7</v>
      </c>
      <c r="AO280" s="2" t="s">
        <v>71</v>
      </c>
      <c r="AP280" s="2" t="s">
        <v>71</v>
      </c>
      <c r="AQ280" s="3"/>
    </row>
    <row r="281" spans="1:43" s="7" customFormat="1" ht="50.45" customHeight="1" x14ac:dyDescent="0.25">
      <c r="A281" s="22" t="s">
        <v>1843</v>
      </c>
      <c r="B281" s="22" t="s">
        <v>1844</v>
      </c>
      <c r="C281" s="23" t="s">
        <v>1845</v>
      </c>
      <c r="D281" s="23" t="s">
        <v>1846</v>
      </c>
      <c r="E281" s="23" t="s">
        <v>41</v>
      </c>
      <c r="F281" s="38" t="s">
        <v>1493</v>
      </c>
      <c r="G281" s="22" t="s">
        <v>1847</v>
      </c>
      <c r="H281" s="25" t="s">
        <v>1848</v>
      </c>
      <c r="I281" s="23" t="s">
        <v>1848</v>
      </c>
      <c r="J281" s="15" t="s">
        <v>1848</v>
      </c>
      <c r="K281" s="22" t="s">
        <v>1849</v>
      </c>
      <c r="L281" s="22" t="s">
        <v>45</v>
      </c>
      <c r="M281" s="22" t="s">
        <v>92</v>
      </c>
      <c r="N281" s="26">
        <v>584</v>
      </c>
      <c r="O281" s="27">
        <v>584</v>
      </c>
      <c r="P281" s="28" t="s">
        <v>1497</v>
      </c>
      <c r="Q281" s="29">
        <v>2668300.4963629302</v>
      </c>
      <c r="R281" s="29">
        <v>997043.47826086998</v>
      </c>
      <c r="S281" s="30">
        <v>3665000</v>
      </c>
      <c r="T281" s="31">
        <f t="shared" si="12"/>
        <v>2668300.4963629302</v>
      </c>
      <c r="U281" s="32">
        <v>1296156.5217391308</v>
      </c>
      <c r="V281" s="32">
        <f t="shared" si="13"/>
        <v>3964457.018102061</v>
      </c>
      <c r="W281" s="39">
        <v>3964400</v>
      </c>
      <c r="X281" s="34"/>
      <c r="Y281" s="34">
        <v>3964400</v>
      </c>
      <c r="Z281" s="34"/>
      <c r="AA281" s="34"/>
      <c r="AB281" s="34"/>
      <c r="AC281" s="34">
        <v>3964400</v>
      </c>
      <c r="AD281" s="34">
        <v>3964400</v>
      </c>
      <c r="AE281" s="35"/>
      <c r="AF281" s="35"/>
      <c r="AG281" s="35"/>
      <c r="AH281" s="35" t="s">
        <v>1850</v>
      </c>
      <c r="AI281" s="35"/>
      <c r="AJ281" s="35">
        <v>3964400</v>
      </c>
      <c r="AK281" s="35">
        <f>VLOOKUP(B281,'[3]175'!C$8:D$766,2,0)</f>
        <v>3964400</v>
      </c>
      <c r="AL281" s="35">
        <f>VLOOKUP(B281,'[3]gấy tê huế 2'!C$8:V$727,20,0)</f>
        <v>3964400</v>
      </c>
      <c r="AM281" s="40" t="s">
        <v>71</v>
      </c>
      <c r="AN281" s="7">
        <f t="shared" si="14"/>
        <v>4</v>
      </c>
      <c r="AO281" s="2" t="s">
        <v>71</v>
      </c>
      <c r="AP281" s="2" t="s">
        <v>71</v>
      </c>
      <c r="AQ281" s="3"/>
    </row>
    <row r="282" spans="1:43" s="7" customFormat="1" ht="50.45" customHeight="1" x14ac:dyDescent="0.25">
      <c r="A282" s="22" t="s">
        <v>1851</v>
      </c>
      <c r="B282" s="22" t="s">
        <v>1852</v>
      </c>
      <c r="C282" s="23" t="s">
        <v>1853</v>
      </c>
      <c r="D282" s="23" t="s">
        <v>1854</v>
      </c>
      <c r="E282" s="23" t="s">
        <v>41</v>
      </c>
      <c r="F282" s="38" t="s">
        <v>66</v>
      </c>
      <c r="G282" s="22" t="s">
        <v>1855</v>
      </c>
      <c r="H282" s="25" t="s">
        <v>1856</v>
      </c>
      <c r="I282" s="23" t="s">
        <v>1857</v>
      </c>
      <c r="J282" s="15" t="s">
        <v>1856</v>
      </c>
      <c r="K282" s="22" t="s">
        <v>1856</v>
      </c>
      <c r="L282" s="22" t="s">
        <v>45</v>
      </c>
      <c r="M282" s="22" t="s">
        <v>92</v>
      </c>
      <c r="N282" s="26">
        <v>585</v>
      </c>
      <c r="O282" s="27">
        <v>585</v>
      </c>
      <c r="P282" s="28" t="s">
        <v>70</v>
      </c>
      <c r="Q282" s="29">
        <v>1883685.16095147</v>
      </c>
      <c r="R282" s="29">
        <v>538434.78260869603</v>
      </c>
      <c r="S282" s="30">
        <v>2422000</v>
      </c>
      <c r="T282" s="31">
        <f t="shared" si="12"/>
        <v>1883685.16095147</v>
      </c>
      <c r="U282" s="32">
        <v>699965.2173913049</v>
      </c>
      <c r="V282" s="32">
        <f t="shared" si="13"/>
        <v>2583650.3783427747</v>
      </c>
      <c r="W282" s="39">
        <v>2583600</v>
      </c>
      <c r="X282" s="34"/>
      <c r="Y282" s="34">
        <v>2583600</v>
      </c>
      <c r="Z282" s="34"/>
      <c r="AA282" s="34">
        <v>2583600</v>
      </c>
      <c r="AB282" s="34"/>
      <c r="AC282" s="34">
        <v>2583600</v>
      </c>
      <c r="AD282" s="34">
        <v>2583600</v>
      </c>
      <c r="AE282" s="35"/>
      <c r="AF282" s="35"/>
      <c r="AG282" s="35"/>
      <c r="AH282" s="35" t="s">
        <v>1858</v>
      </c>
      <c r="AI282" s="35"/>
      <c r="AJ282" s="35">
        <v>2583600</v>
      </c>
      <c r="AK282" s="35">
        <f>VLOOKUP(B282,'[3]175'!C$8:D$766,2,0)</f>
        <v>2583600</v>
      </c>
      <c r="AL282" s="35">
        <f>VLOOKUP(B282,'[3]gấy tê huế 2'!C$8:V$727,20,0)</f>
        <v>2583600</v>
      </c>
      <c r="AM282" s="40" t="s">
        <v>71</v>
      </c>
      <c r="AN282" s="7">
        <f t="shared" si="14"/>
        <v>5</v>
      </c>
      <c r="AO282" s="2" t="s">
        <v>71</v>
      </c>
      <c r="AP282" s="2" t="s">
        <v>71</v>
      </c>
      <c r="AQ282" s="3"/>
    </row>
    <row r="283" spans="1:43" s="7" customFormat="1" ht="33.6" customHeight="1" x14ac:dyDescent="0.25">
      <c r="A283" s="22" t="s">
        <v>1859</v>
      </c>
      <c r="B283" s="22" t="s">
        <v>1860</v>
      </c>
      <c r="C283" s="23" t="s">
        <v>1861</v>
      </c>
      <c r="D283" s="23" t="s">
        <v>1862</v>
      </c>
      <c r="E283" s="23" t="s">
        <v>41</v>
      </c>
      <c r="F283" s="38" t="s">
        <v>1493</v>
      </c>
      <c r="G283" s="22" t="s">
        <v>1863</v>
      </c>
      <c r="H283" s="25" t="s">
        <v>1864</v>
      </c>
      <c r="I283" s="23" t="s">
        <v>1864</v>
      </c>
      <c r="J283" s="15" t="s">
        <v>1864</v>
      </c>
      <c r="K283" s="22" t="s">
        <v>1864</v>
      </c>
      <c r="L283" s="22" t="s">
        <v>45</v>
      </c>
      <c r="M283" s="22" t="s">
        <v>92</v>
      </c>
      <c r="N283" s="26">
        <v>584</v>
      </c>
      <c r="O283" s="27">
        <v>584</v>
      </c>
      <c r="P283" s="28" t="s">
        <v>1497</v>
      </c>
      <c r="Q283" s="29">
        <v>2668300.4963629302</v>
      </c>
      <c r="R283" s="29">
        <v>997043.47826086998</v>
      </c>
      <c r="S283" s="30">
        <v>3665000</v>
      </c>
      <c r="T283" s="31">
        <f t="shared" si="12"/>
        <v>2668300.4963629302</v>
      </c>
      <c r="U283" s="32">
        <v>1296156.5217391308</v>
      </c>
      <c r="V283" s="32">
        <f t="shared" si="13"/>
        <v>3964457.018102061</v>
      </c>
      <c r="W283" s="39">
        <v>3964400</v>
      </c>
      <c r="X283" s="34"/>
      <c r="Y283" s="34"/>
      <c r="Z283" s="34"/>
      <c r="AA283" s="34"/>
      <c r="AB283" s="34"/>
      <c r="AC283" s="34">
        <v>3964400</v>
      </c>
      <c r="AD283" s="34">
        <v>3964400</v>
      </c>
      <c r="AE283" s="35"/>
      <c r="AF283" s="35"/>
      <c r="AG283" s="35"/>
      <c r="AH283" s="35" t="s">
        <v>1850</v>
      </c>
      <c r="AI283" s="35"/>
      <c r="AJ283" s="35">
        <v>3964400</v>
      </c>
      <c r="AK283" s="35">
        <f>VLOOKUP(B283,'[3]175'!C$8:D$766,2,0)</f>
        <v>3964400</v>
      </c>
      <c r="AL283" s="35">
        <f>VLOOKUP(B283,'[3]gấy tê huế 2'!C$8:V$727,20,0)</f>
        <v>3964400</v>
      </c>
      <c r="AM283" s="40" t="s">
        <v>71</v>
      </c>
      <c r="AN283" s="7">
        <f t="shared" si="14"/>
        <v>3</v>
      </c>
      <c r="AO283" s="2" t="s">
        <v>71</v>
      </c>
      <c r="AP283" s="2" t="s">
        <v>71</v>
      </c>
      <c r="AQ283" s="3"/>
    </row>
    <row r="284" spans="1:43" s="7" customFormat="1" ht="50.45" customHeight="1" x14ac:dyDescent="0.25">
      <c r="A284" s="22" t="s">
        <v>1865</v>
      </c>
      <c r="B284" s="22" t="s">
        <v>1866</v>
      </c>
      <c r="C284" s="23" t="s">
        <v>1867</v>
      </c>
      <c r="D284" s="23" t="s">
        <v>1868</v>
      </c>
      <c r="E284" s="23" t="s">
        <v>41</v>
      </c>
      <c r="F284" s="38" t="s">
        <v>1493</v>
      </c>
      <c r="G284" s="22" t="s">
        <v>1869</v>
      </c>
      <c r="H284" s="25" t="s">
        <v>1870</v>
      </c>
      <c r="I284" s="23" t="s">
        <v>1871</v>
      </c>
      <c r="J284" s="15" t="s">
        <v>1870</v>
      </c>
      <c r="K284" s="22" t="s">
        <v>1870</v>
      </c>
      <c r="L284" s="22" t="s">
        <v>45</v>
      </c>
      <c r="M284" s="22" t="s">
        <v>69</v>
      </c>
      <c r="N284" s="26">
        <v>584</v>
      </c>
      <c r="O284" s="27">
        <v>584</v>
      </c>
      <c r="P284" s="28" t="s">
        <v>1497</v>
      </c>
      <c r="Q284" s="29">
        <v>2668300.4963629302</v>
      </c>
      <c r="R284" s="29">
        <v>997043.47826086998</v>
      </c>
      <c r="S284" s="30">
        <v>3665000</v>
      </c>
      <c r="T284" s="31">
        <f t="shared" si="12"/>
        <v>2668300.4963629302</v>
      </c>
      <c r="U284" s="32">
        <v>1296156.5217391308</v>
      </c>
      <c r="V284" s="32">
        <f t="shared" si="13"/>
        <v>3964457.018102061</v>
      </c>
      <c r="W284" s="39">
        <v>3964400</v>
      </c>
      <c r="X284" s="34"/>
      <c r="Y284" s="34"/>
      <c r="Z284" s="34"/>
      <c r="AA284" s="34"/>
      <c r="AB284" s="34"/>
      <c r="AC284" s="34">
        <v>3964400</v>
      </c>
      <c r="AD284" s="34">
        <v>3964400</v>
      </c>
      <c r="AE284" s="35"/>
      <c r="AF284" s="35"/>
      <c r="AG284" s="35"/>
      <c r="AH284" s="35" t="s">
        <v>1850</v>
      </c>
      <c r="AI284" s="35"/>
      <c r="AJ284" s="35">
        <v>3964400</v>
      </c>
      <c r="AK284" s="35">
        <f>VLOOKUP(B284,'[3]175'!C$8:D$766,2,0)</f>
        <v>3964400</v>
      </c>
      <c r="AL284" s="35">
        <f>VLOOKUP(B284,'[3]gấy tê huế 2'!C$8:V$727,20,0)</f>
        <v>3964400</v>
      </c>
      <c r="AM284" s="40" t="s">
        <v>71</v>
      </c>
      <c r="AN284" s="7">
        <f t="shared" si="14"/>
        <v>3</v>
      </c>
      <c r="AO284" s="2" t="s">
        <v>71</v>
      </c>
      <c r="AP284" s="2" t="s">
        <v>71</v>
      </c>
      <c r="AQ284" s="3"/>
    </row>
    <row r="285" spans="1:43" s="7" customFormat="1" ht="33.6" customHeight="1" x14ac:dyDescent="0.25">
      <c r="A285" s="22" t="s">
        <v>1872</v>
      </c>
      <c r="B285" s="22" t="s">
        <v>1873</v>
      </c>
      <c r="C285" s="23" t="s">
        <v>1874</v>
      </c>
      <c r="D285" s="23" t="s">
        <v>1875</v>
      </c>
      <c r="E285" s="23" t="s">
        <v>41</v>
      </c>
      <c r="F285" s="38" t="s">
        <v>1247</v>
      </c>
      <c r="G285" s="22" t="s">
        <v>1876</v>
      </c>
      <c r="H285" s="25" t="s">
        <v>1877</v>
      </c>
      <c r="I285" s="23" t="s">
        <v>1877</v>
      </c>
      <c r="J285" s="15" t="s">
        <v>1877</v>
      </c>
      <c r="K285" s="22" t="s">
        <v>1877</v>
      </c>
      <c r="L285" s="22" t="s">
        <v>45</v>
      </c>
      <c r="M285" s="22" t="s">
        <v>161</v>
      </c>
      <c r="N285" s="26">
        <v>587</v>
      </c>
      <c r="O285" s="27">
        <v>587</v>
      </c>
      <c r="P285" s="28" t="s">
        <v>1250</v>
      </c>
      <c r="Q285" s="29">
        <v>2684353.38131706</v>
      </c>
      <c r="R285" s="29">
        <v>1245913.04347826</v>
      </c>
      <c r="S285" s="30">
        <v>3930000</v>
      </c>
      <c r="T285" s="31">
        <f t="shared" si="12"/>
        <v>2684353.38131706</v>
      </c>
      <c r="U285" s="32">
        <v>1619686.9565217379</v>
      </c>
      <c r="V285" s="32">
        <f t="shared" si="13"/>
        <v>4304040.3378387978</v>
      </c>
      <c r="W285" s="39">
        <v>4304000</v>
      </c>
      <c r="X285" s="34">
        <v>4304000</v>
      </c>
      <c r="Y285" s="34">
        <v>4304000</v>
      </c>
      <c r="Z285" s="34">
        <v>4304000</v>
      </c>
      <c r="AA285" s="34"/>
      <c r="AB285" s="34">
        <v>4304000</v>
      </c>
      <c r="AC285" s="34">
        <v>4304000</v>
      </c>
      <c r="AD285" s="34">
        <v>4304000</v>
      </c>
      <c r="AE285" s="35">
        <v>4304000</v>
      </c>
      <c r="AF285" s="35"/>
      <c r="AG285" s="35" t="s">
        <v>1251</v>
      </c>
      <c r="AH285" s="35" t="s">
        <v>1251</v>
      </c>
      <c r="AI285" s="35"/>
      <c r="AJ285" s="35"/>
      <c r="AK285" s="35">
        <f>VLOOKUP(B285,'[3]175'!C$8:D$766,2,0)</f>
        <v>4304000</v>
      </c>
      <c r="AL285" s="35">
        <f>VLOOKUP(B285,'[3]gấy tê huế 2'!C$8:V$727,20,0)</f>
        <v>4304000</v>
      </c>
      <c r="AM285" s="40" t="s">
        <v>71</v>
      </c>
      <c r="AN285" s="7">
        <f t="shared" si="14"/>
        <v>7</v>
      </c>
      <c r="AO285" s="2" t="s">
        <v>71</v>
      </c>
      <c r="AP285" s="2" t="s">
        <v>71</v>
      </c>
      <c r="AQ285" s="3"/>
    </row>
    <row r="286" spans="1:43" s="7" customFormat="1" ht="67.150000000000006" customHeight="1" x14ac:dyDescent="0.25">
      <c r="A286" s="22" t="s">
        <v>1878</v>
      </c>
      <c r="B286" s="22" t="s">
        <v>1879</v>
      </c>
      <c r="C286" s="23" t="s">
        <v>1880</v>
      </c>
      <c r="D286" s="23" t="s">
        <v>1881</v>
      </c>
      <c r="E286" s="23" t="s">
        <v>41</v>
      </c>
      <c r="F286" s="38" t="s">
        <v>1227</v>
      </c>
      <c r="G286" s="22" t="s">
        <v>1882</v>
      </c>
      <c r="H286" s="25" t="s">
        <v>1883</v>
      </c>
      <c r="I286" s="23" t="s">
        <v>1883</v>
      </c>
      <c r="J286" s="15" t="s">
        <v>1883</v>
      </c>
      <c r="K286" s="22" t="s">
        <v>1883</v>
      </c>
      <c r="L286" s="22" t="s">
        <v>45</v>
      </c>
      <c r="M286" s="22" t="s">
        <v>69</v>
      </c>
      <c r="N286" s="26">
        <v>581</v>
      </c>
      <c r="O286" s="27">
        <v>581</v>
      </c>
      <c r="P286" s="28" t="s">
        <v>1230</v>
      </c>
      <c r="Q286" s="29">
        <v>1559816.7428129099</v>
      </c>
      <c r="R286" s="29">
        <v>718434.78260869603</v>
      </c>
      <c r="S286" s="30">
        <v>2278000</v>
      </c>
      <c r="T286" s="31">
        <f t="shared" si="12"/>
        <v>1559816.7428129099</v>
      </c>
      <c r="U286" s="32">
        <v>933965.21739130479</v>
      </c>
      <c r="V286" s="32">
        <f t="shared" si="13"/>
        <v>2493781.9602042148</v>
      </c>
      <c r="W286" s="39">
        <v>2493700</v>
      </c>
      <c r="X286" s="34"/>
      <c r="Y286" s="34">
        <v>2493700</v>
      </c>
      <c r="Z286" s="34">
        <v>2493700</v>
      </c>
      <c r="AA286" s="34"/>
      <c r="AB286" s="34">
        <v>2493700</v>
      </c>
      <c r="AC286" s="34">
        <v>2493700</v>
      </c>
      <c r="AD286" s="34">
        <v>2493700</v>
      </c>
      <c r="AE286" s="35"/>
      <c r="AF286" s="35"/>
      <c r="AG286" s="35" t="s">
        <v>1264</v>
      </c>
      <c r="AH286" s="35" t="s">
        <v>1264</v>
      </c>
      <c r="AI286" s="35"/>
      <c r="AJ286" s="35"/>
      <c r="AK286" s="35">
        <f>VLOOKUP(B286,'[3]175'!C$8:D$766,2,0)</f>
        <v>2493700</v>
      </c>
      <c r="AL286" s="35">
        <f>VLOOKUP(B286,'[3]gấy tê huế 2'!C$8:V$727,20,0)</f>
        <v>2493700</v>
      </c>
      <c r="AM286" s="40" t="s">
        <v>71</v>
      </c>
      <c r="AN286" s="7">
        <f t="shared" si="14"/>
        <v>5</v>
      </c>
      <c r="AO286" s="2" t="s">
        <v>71</v>
      </c>
      <c r="AP286" s="2" t="s">
        <v>71</v>
      </c>
      <c r="AQ286" s="3"/>
    </row>
    <row r="287" spans="1:43" s="7" customFormat="1" ht="33.6" customHeight="1" x14ac:dyDescent="0.25">
      <c r="A287" s="22" t="s">
        <v>1884</v>
      </c>
      <c r="B287" s="22" t="s">
        <v>1885</v>
      </c>
      <c r="C287" s="23" t="s">
        <v>1886</v>
      </c>
      <c r="D287" s="23" t="s">
        <v>1887</v>
      </c>
      <c r="E287" s="23" t="s">
        <v>41</v>
      </c>
      <c r="F287" s="38" t="s">
        <v>1888</v>
      </c>
      <c r="G287" s="22" t="s">
        <v>1889</v>
      </c>
      <c r="H287" s="25" t="s">
        <v>1890</v>
      </c>
      <c r="I287" s="23" t="s">
        <v>1890</v>
      </c>
      <c r="J287" s="15" t="s">
        <v>1890</v>
      </c>
      <c r="K287" s="22" t="s">
        <v>1890</v>
      </c>
      <c r="L287" s="22" t="s">
        <v>192</v>
      </c>
      <c r="M287" s="22" t="s">
        <v>92</v>
      </c>
      <c r="N287" s="26">
        <v>419</v>
      </c>
      <c r="O287" s="27">
        <v>419</v>
      </c>
      <c r="P287" s="28" t="s">
        <v>1891</v>
      </c>
      <c r="Q287" s="29">
        <v>1230435.6848597401</v>
      </c>
      <c r="R287" s="29">
        <v>358434.78260869603</v>
      </c>
      <c r="S287" s="30">
        <v>1589000</v>
      </c>
      <c r="T287" s="31">
        <f t="shared" si="12"/>
        <v>1230435.6848597401</v>
      </c>
      <c r="U287" s="32">
        <v>465965.21739130485</v>
      </c>
      <c r="V287" s="32">
        <f t="shared" si="13"/>
        <v>1696400.902251045</v>
      </c>
      <c r="W287" s="39">
        <v>1696400</v>
      </c>
      <c r="X287" s="34">
        <v>1696400</v>
      </c>
      <c r="Y287" s="34">
        <v>1696400</v>
      </c>
      <c r="Z287" s="34">
        <v>1696400</v>
      </c>
      <c r="AA287" s="34"/>
      <c r="AB287" s="34">
        <v>1696400</v>
      </c>
      <c r="AC287" s="34">
        <v>1696400</v>
      </c>
      <c r="AD287" s="34">
        <v>1696400</v>
      </c>
      <c r="AE287" s="35">
        <v>1696400</v>
      </c>
      <c r="AF287" s="35">
        <v>1696400</v>
      </c>
      <c r="AG287" s="35" t="s">
        <v>1892</v>
      </c>
      <c r="AH287" s="35" t="s">
        <v>1892</v>
      </c>
      <c r="AI287" s="35"/>
      <c r="AJ287" s="35"/>
      <c r="AK287" s="35">
        <f>VLOOKUP(B287,'[3]175'!C$8:D$766,2,0)</f>
        <v>1696400</v>
      </c>
      <c r="AL287" s="35">
        <f>VLOOKUP(B287,'[3]gấy tê huế 2'!C$8:V$727,20,0)</f>
        <v>1696400</v>
      </c>
      <c r="AM287" s="40" t="s">
        <v>71</v>
      </c>
      <c r="AN287" s="7">
        <f t="shared" si="14"/>
        <v>8</v>
      </c>
      <c r="AO287" s="2" t="s">
        <v>71</v>
      </c>
      <c r="AP287" s="2" t="s">
        <v>71</v>
      </c>
      <c r="AQ287" s="3"/>
    </row>
    <row r="288" spans="1:43" s="7" customFormat="1" ht="33.6" customHeight="1" x14ac:dyDescent="0.25">
      <c r="A288" s="22" t="s">
        <v>1893</v>
      </c>
      <c r="B288" s="22" t="s">
        <v>1894</v>
      </c>
      <c r="C288" s="23" t="s">
        <v>1895</v>
      </c>
      <c r="D288" s="23" t="s">
        <v>1896</v>
      </c>
      <c r="E288" s="23" t="s">
        <v>41</v>
      </c>
      <c r="F288" s="38" t="s">
        <v>223</v>
      </c>
      <c r="G288" s="22" t="s">
        <v>1897</v>
      </c>
      <c r="H288" s="25" t="s">
        <v>1898</v>
      </c>
      <c r="I288" s="23" t="s">
        <v>1898</v>
      </c>
      <c r="J288" s="15" t="s">
        <v>1898</v>
      </c>
      <c r="K288" s="22" t="s">
        <v>1898</v>
      </c>
      <c r="L288" s="22" t="s">
        <v>192</v>
      </c>
      <c r="M288" s="22" t="s">
        <v>92</v>
      </c>
      <c r="N288" s="26">
        <v>409</v>
      </c>
      <c r="O288" s="27">
        <v>409</v>
      </c>
      <c r="P288" s="28" t="s">
        <v>226</v>
      </c>
      <c r="Q288" s="29">
        <v>1866286.02096766</v>
      </c>
      <c r="R288" s="29">
        <v>655826.08695652196</v>
      </c>
      <c r="S288" s="30">
        <v>2522000</v>
      </c>
      <c r="T288" s="31">
        <f t="shared" si="12"/>
        <v>1866286.02096766</v>
      </c>
      <c r="U288" s="32">
        <v>852573.9130434785</v>
      </c>
      <c r="V288" s="32">
        <f t="shared" si="13"/>
        <v>2718859.9340111385</v>
      </c>
      <c r="W288" s="39">
        <v>2718800</v>
      </c>
      <c r="X288" s="34"/>
      <c r="Y288" s="34"/>
      <c r="Z288" s="34">
        <v>2718800</v>
      </c>
      <c r="AA288" s="34"/>
      <c r="AB288" s="34">
        <v>2718800</v>
      </c>
      <c r="AC288" s="34">
        <v>2718800</v>
      </c>
      <c r="AD288" s="34">
        <v>2718800</v>
      </c>
      <c r="AE288" s="35"/>
      <c r="AF288" s="35"/>
      <c r="AG288" s="35" t="s">
        <v>227</v>
      </c>
      <c r="AH288" s="35" t="s">
        <v>227</v>
      </c>
      <c r="AI288" s="35"/>
      <c r="AJ288" s="35"/>
      <c r="AK288" s="35">
        <f>VLOOKUP(B288,'[3]175'!C$8:D$766,2,0)</f>
        <v>2718800</v>
      </c>
      <c r="AL288" s="35">
        <f>VLOOKUP(B288,'[3]gấy tê huế 2'!C$8:V$727,20,0)</f>
        <v>2718800</v>
      </c>
      <c r="AM288" s="40" t="s">
        <v>71</v>
      </c>
      <c r="AN288" s="7">
        <f t="shared" si="14"/>
        <v>4</v>
      </c>
      <c r="AO288" s="2" t="s">
        <v>71</v>
      </c>
      <c r="AP288" s="2" t="s">
        <v>71</v>
      </c>
      <c r="AQ288" s="3"/>
    </row>
    <row r="289" spans="1:43" s="7" customFormat="1" ht="50.45" customHeight="1" x14ac:dyDescent="0.25">
      <c r="A289" s="22" t="s">
        <v>1899</v>
      </c>
      <c r="B289" s="22" t="s">
        <v>1900</v>
      </c>
      <c r="C289" s="23" t="s">
        <v>1901</v>
      </c>
      <c r="D289" s="23" t="s">
        <v>1902</v>
      </c>
      <c r="E289" s="23" t="s">
        <v>41</v>
      </c>
      <c r="F289" s="38" t="s">
        <v>489</v>
      </c>
      <c r="G289" s="22" t="s">
        <v>1903</v>
      </c>
      <c r="H289" s="25" t="s">
        <v>1904</v>
      </c>
      <c r="I289" s="23" t="s">
        <v>1904</v>
      </c>
      <c r="J289" s="15" t="s">
        <v>1904</v>
      </c>
      <c r="K289" s="22" t="s">
        <v>1905</v>
      </c>
      <c r="L289" s="22" t="s">
        <v>45</v>
      </c>
      <c r="M289" s="22" t="s">
        <v>161</v>
      </c>
      <c r="N289" s="26">
        <v>408</v>
      </c>
      <c r="O289" s="27">
        <v>408</v>
      </c>
      <c r="P289" s="28" t="s">
        <v>492</v>
      </c>
      <c r="Q289" s="29">
        <v>1367297.77871958</v>
      </c>
      <c r="R289" s="29">
        <v>558756</v>
      </c>
      <c r="S289" s="30">
        <v>1926000</v>
      </c>
      <c r="T289" s="31">
        <f t="shared" si="12"/>
        <v>1367297.77871958</v>
      </c>
      <c r="U289" s="32">
        <v>726382.79999999993</v>
      </c>
      <c r="V289" s="32">
        <f t="shared" si="13"/>
        <v>2093680.5787195801</v>
      </c>
      <c r="W289" s="39">
        <v>2093600</v>
      </c>
      <c r="X289" s="34"/>
      <c r="Y289" s="34"/>
      <c r="Z289" s="34">
        <v>2093600</v>
      </c>
      <c r="AA289" s="34"/>
      <c r="AB289" s="34">
        <v>2093600</v>
      </c>
      <c r="AC289" s="34">
        <v>2093600</v>
      </c>
      <c r="AD289" s="34">
        <v>2093600</v>
      </c>
      <c r="AE289" s="35"/>
      <c r="AF289" s="35"/>
      <c r="AG289" s="35" t="s">
        <v>493</v>
      </c>
      <c r="AH289" s="35" t="s">
        <v>493</v>
      </c>
      <c r="AI289" s="35"/>
      <c r="AJ289" s="35"/>
      <c r="AK289" s="35">
        <f>VLOOKUP(B289,'[3]175'!C$8:D$766,2,0)</f>
        <v>2093600</v>
      </c>
      <c r="AL289" s="35">
        <f>VLOOKUP(B289,'[3]gấy tê huế 2'!C$8:V$727,20,0)</f>
        <v>2093600</v>
      </c>
      <c r="AM289" s="40" t="s">
        <v>494</v>
      </c>
      <c r="AN289" s="7">
        <f t="shared" si="14"/>
        <v>4</v>
      </c>
      <c r="AO289" s="2" t="s">
        <v>494</v>
      </c>
      <c r="AP289" s="2" t="s">
        <v>494</v>
      </c>
      <c r="AQ289" s="3"/>
    </row>
    <row r="290" spans="1:43" s="7" customFormat="1" ht="50.45" customHeight="1" x14ac:dyDescent="0.25">
      <c r="A290" s="22" t="s">
        <v>1906</v>
      </c>
      <c r="B290" s="22" t="s">
        <v>1907</v>
      </c>
      <c r="C290" s="23" t="s">
        <v>1908</v>
      </c>
      <c r="D290" s="23" t="s">
        <v>1909</v>
      </c>
      <c r="E290" s="23" t="s">
        <v>41</v>
      </c>
      <c r="F290" s="38" t="s">
        <v>489</v>
      </c>
      <c r="G290" s="22" t="s">
        <v>1910</v>
      </c>
      <c r="H290" s="25" t="s">
        <v>1911</v>
      </c>
      <c r="I290" s="23" t="s">
        <v>1911</v>
      </c>
      <c r="J290" s="15" t="s">
        <v>1911</v>
      </c>
      <c r="K290" s="22" t="s">
        <v>1912</v>
      </c>
      <c r="L290" s="22" t="s">
        <v>192</v>
      </c>
      <c r="M290" s="22" t="s">
        <v>69</v>
      </c>
      <c r="N290" s="26">
        <v>408</v>
      </c>
      <c r="O290" s="27">
        <v>408</v>
      </c>
      <c r="P290" s="28" t="s">
        <v>492</v>
      </c>
      <c r="Q290" s="29">
        <v>1367297.77871958</v>
      </c>
      <c r="R290" s="29">
        <v>558756</v>
      </c>
      <c r="S290" s="30">
        <v>1926000</v>
      </c>
      <c r="T290" s="31">
        <f t="shared" si="12"/>
        <v>1367297.77871958</v>
      </c>
      <c r="U290" s="32">
        <v>726382.79999999993</v>
      </c>
      <c r="V290" s="32">
        <f t="shared" si="13"/>
        <v>2093680.5787195801</v>
      </c>
      <c r="W290" s="39">
        <v>2093600</v>
      </c>
      <c r="X290" s="34"/>
      <c r="Y290" s="34">
        <v>2093600</v>
      </c>
      <c r="Z290" s="34">
        <v>2093600</v>
      </c>
      <c r="AA290" s="34"/>
      <c r="AB290" s="34">
        <v>2093600</v>
      </c>
      <c r="AC290" s="34">
        <v>2093600</v>
      </c>
      <c r="AD290" s="34">
        <v>2093600</v>
      </c>
      <c r="AE290" s="35"/>
      <c r="AF290" s="35">
        <v>2093600</v>
      </c>
      <c r="AG290" s="35" t="s">
        <v>493</v>
      </c>
      <c r="AH290" s="35" t="s">
        <v>493</v>
      </c>
      <c r="AI290" s="35"/>
      <c r="AJ290" s="35"/>
      <c r="AK290" s="35">
        <f>VLOOKUP(B290,'[3]175'!C$8:D$766,2,0)</f>
        <v>2093600</v>
      </c>
      <c r="AL290" s="35">
        <f>VLOOKUP(B290,'[3]gấy tê huế 2'!C$8:V$727,20,0)</f>
        <v>2093600</v>
      </c>
      <c r="AM290" s="40" t="s">
        <v>494</v>
      </c>
      <c r="AN290" s="7">
        <f t="shared" si="14"/>
        <v>6</v>
      </c>
      <c r="AO290" s="2" t="s">
        <v>494</v>
      </c>
      <c r="AP290" s="2" t="s">
        <v>494</v>
      </c>
      <c r="AQ290" s="3"/>
    </row>
    <row r="291" spans="1:43" s="7" customFormat="1" ht="33.6" customHeight="1" x14ac:dyDescent="0.25">
      <c r="A291" s="22" t="s">
        <v>1913</v>
      </c>
      <c r="B291" s="22" t="s">
        <v>1914</v>
      </c>
      <c r="C291" s="23" t="s">
        <v>1915</v>
      </c>
      <c r="D291" s="23" t="s">
        <v>1916</v>
      </c>
      <c r="E291" s="23" t="s">
        <v>41</v>
      </c>
      <c r="F291" s="38" t="s">
        <v>213</v>
      </c>
      <c r="G291" s="22" t="s">
        <v>1917</v>
      </c>
      <c r="H291" s="25" t="s">
        <v>1918</v>
      </c>
      <c r="I291" s="23" t="s">
        <v>1918</v>
      </c>
      <c r="J291" s="15" t="s">
        <v>1918</v>
      </c>
      <c r="K291" s="22" t="s">
        <v>1918</v>
      </c>
      <c r="L291" s="22" t="s">
        <v>45</v>
      </c>
      <c r="M291" s="22" t="s">
        <v>69</v>
      </c>
      <c r="N291" s="26">
        <v>416</v>
      </c>
      <c r="O291" s="27">
        <v>416</v>
      </c>
      <c r="P291" s="28" t="s">
        <v>217</v>
      </c>
      <c r="Q291" s="29">
        <v>1618123.0080331699</v>
      </c>
      <c r="R291" s="29">
        <v>629217.39130434801</v>
      </c>
      <c r="S291" s="30">
        <v>2247000</v>
      </c>
      <c r="T291" s="31">
        <f t="shared" si="12"/>
        <v>1618123.0080331699</v>
      </c>
      <c r="U291" s="32">
        <v>817982.60869565245</v>
      </c>
      <c r="V291" s="32">
        <f t="shared" si="13"/>
        <v>2436105.6167288222</v>
      </c>
      <c r="W291" s="39">
        <v>2436100</v>
      </c>
      <c r="X291" s="34"/>
      <c r="Y291" s="34">
        <v>2436100</v>
      </c>
      <c r="Z291" s="34">
        <v>2436100</v>
      </c>
      <c r="AA291" s="34"/>
      <c r="AB291" s="34">
        <v>2436100</v>
      </c>
      <c r="AC291" s="34">
        <v>2436100</v>
      </c>
      <c r="AD291" s="34">
        <v>2436100</v>
      </c>
      <c r="AE291" s="35"/>
      <c r="AF291" s="35"/>
      <c r="AG291" s="35" t="s">
        <v>218</v>
      </c>
      <c r="AH291" s="35" t="s">
        <v>218</v>
      </c>
      <c r="AI291" s="35"/>
      <c r="AJ291" s="35"/>
      <c r="AK291" s="35">
        <f>VLOOKUP(B291,'[3]175'!C$8:D$766,2,0)</f>
        <v>2436100</v>
      </c>
      <c r="AL291" s="35">
        <f>VLOOKUP(B291,'[3]gấy tê huế 2'!C$8:V$727,20,0)</f>
        <v>2436100</v>
      </c>
      <c r="AM291" s="40" t="s">
        <v>71</v>
      </c>
      <c r="AN291" s="7">
        <f t="shared" si="14"/>
        <v>5</v>
      </c>
      <c r="AO291" s="2" t="s">
        <v>71</v>
      </c>
      <c r="AP291" s="2" t="s">
        <v>71</v>
      </c>
      <c r="AQ291" s="3"/>
    </row>
    <row r="292" spans="1:43" s="7" customFormat="1" ht="33.6" customHeight="1" x14ac:dyDescent="0.25">
      <c r="A292" s="22" t="s">
        <v>1919</v>
      </c>
      <c r="B292" s="22" t="s">
        <v>1920</v>
      </c>
      <c r="C292" s="23" t="s">
        <v>1921</v>
      </c>
      <c r="D292" s="23" t="s">
        <v>1922</v>
      </c>
      <c r="E292" s="23" t="s">
        <v>41</v>
      </c>
      <c r="F292" s="38" t="s">
        <v>213</v>
      </c>
      <c r="G292" s="22" t="s">
        <v>1923</v>
      </c>
      <c r="H292" s="25" t="s">
        <v>1924</v>
      </c>
      <c r="I292" s="23" t="s">
        <v>1924</v>
      </c>
      <c r="J292" s="15" t="s">
        <v>1924</v>
      </c>
      <c r="K292" s="22" t="s">
        <v>1924</v>
      </c>
      <c r="L292" s="22" t="s">
        <v>45</v>
      </c>
      <c r="M292" s="22" t="s">
        <v>92</v>
      </c>
      <c r="N292" s="26">
        <v>416</v>
      </c>
      <c r="O292" s="27">
        <v>416</v>
      </c>
      <c r="P292" s="28" t="s">
        <v>217</v>
      </c>
      <c r="Q292" s="29">
        <v>1618123.0080331699</v>
      </c>
      <c r="R292" s="29">
        <v>629217.39130434801</v>
      </c>
      <c r="S292" s="30">
        <v>2247000</v>
      </c>
      <c r="T292" s="31">
        <f t="shared" si="12"/>
        <v>1618123.0080331699</v>
      </c>
      <c r="U292" s="32">
        <v>817982.60869565245</v>
      </c>
      <c r="V292" s="32">
        <f t="shared" si="13"/>
        <v>2436105.6167288222</v>
      </c>
      <c r="W292" s="39">
        <v>2436100</v>
      </c>
      <c r="X292" s="34"/>
      <c r="Y292" s="34">
        <v>2436100</v>
      </c>
      <c r="Z292" s="34">
        <v>2436100</v>
      </c>
      <c r="AA292" s="34"/>
      <c r="AB292" s="34">
        <v>2436100</v>
      </c>
      <c r="AC292" s="34">
        <v>2436100</v>
      </c>
      <c r="AD292" s="34">
        <v>2436100</v>
      </c>
      <c r="AE292" s="35"/>
      <c r="AF292" s="35"/>
      <c r="AG292" s="35" t="s">
        <v>218</v>
      </c>
      <c r="AH292" s="35" t="s">
        <v>218</v>
      </c>
      <c r="AI292" s="35"/>
      <c r="AJ292" s="35"/>
      <c r="AK292" s="35">
        <f>VLOOKUP(B292,'[3]175'!C$8:D$766,2,0)</f>
        <v>2436100</v>
      </c>
      <c r="AL292" s="35">
        <f>VLOOKUP(B292,'[3]gấy tê huế 2'!C$8:V$727,20,0)</f>
        <v>2436100</v>
      </c>
      <c r="AM292" s="40" t="s">
        <v>71</v>
      </c>
      <c r="AN292" s="7">
        <f t="shared" si="14"/>
        <v>5</v>
      </c>
      <c r="AO292" s="2" t="s">
        <v>71</v>
      </c>
      <c r="AP292" s="2" t="s">
        <v>71</v>
      </c>
      <c r="AQ292" s="3"/>
    </row>
    <row r="293" spans="1:43" s="7" customFormat="1" ht="33.6" customHeight="1" x14ac:dyDescent="0.25">
      <c r="A293" s="22" t="s">
        <v>1925</v>
      </c>
      <c r="B293" s="22" t="s">
        <v>1926</v>
      </c>
      <c r="C293" s="23" t="s">
        <v>1927</v>
      </c>
      <c r="D293" s="23" t="s">
        <v>1928</v>
      </c>
      <c r="E293" s="23" t="s">
        <v>41</v>
      </c>
      <c r="F293" s="38" t="s">
        <v>1888</v>
      </c>
      <c r="G293" s="22" t="s">
        <v>1929</v>
      </c>
      <c r="H293" s="25" t="s">
        <v>1930</v>
      </c>
      <c r="I293" s="23" t="s">
        <v>1930</v>
      </c>
      <c r="J293" s="15" t="s">
        <v>1930</v>
      </c>
      <c r="K293" s="22" t="s">
        <v>1930</v>
      </c>
      <c r="L293" s="22" t="s">
        <v>45</v>
      </c>
      <c r="M293" s="22" t="s">
        <v>69</v>
      </c>
      <c r="N293" s="26">
        <v>419</v>
      </c>
      <c r="O293" s="27">
        <v>419</v>
      </c>
      <c r="P293" s="28" t="s">
        <v>1891</v>
      </c>
      <c r="Q293" s="29">
        <v>1230435.6848597401</v>
      </c>
      <c r="R293" s="29">
        <v>358434.78260869603</v>
      </c>
      <c r="S293" s="30">
        <v>1589000</v>
      </c>
      <c r="T293" s="31">
        <f t="shared" si="12"/>
        <v>1230435.6848597401</v>
      </c>
      <c r="U293" s="32">
        <v>465965.21739130485</v>
      </c>
      <c r="V293" s="32">
        <f t="shared" si="13"/>
        <v>1696400.902251045</v>
      </c>
      <c r="W293" s="39">
        <v>1696400</v>
      </c>
      <c r="X293" s="34"/>
      <c r="Y293" s="34"/>
      <c r="Z293" s="34">
        <v>1696400</v>
      </c>
      <c r="AA293" s="34"/>
      <c r="AB293" s="34">
        <v>1696400</v>
      </c>
      <c r="AC293" s="34">
        <v>1696400</v>
      </c>
      <c r="AD293" s="34">
        <v>1696400</v>
      </c>
      <c r="AE293" s="35"/>
      <c r="AF293" s="35">
        <v>1696400</v>
      </c>
      <c r="AG293" s="35" t="s">
        <v>1892</v>
      </c>
      <c r="AH293" s="35" t="s">
        <v>1892</v>
      </c>
      <c r="AI293" s="35"/>
      <c r="AJ293" s="35"/>
      <c r="AK293" s="35">
        <f>VLOOKUP(B293,'[3]175'!C$8:D$766,2,0)</f>
        <v>1696400</v>
      </c>
      <c r="AL293" s="35">
        <f>VLOOKUP(B293,'[3]gấy tê huế 2'!C$8:V$727,20,0)</f>
        <v>1696400</v>
      </c>
      <c r="AM293" s="40" t="s">
        <v>71</v>
      </c>
      <c r="AN293" s="7">
        <f t="shared" si="14"/>
        <v>5</v>
      </c>
      <c r="AO293" s="2" t="s">
        <v>71</v>
      </c>
      <c r="AP293" s="2" t="s">
        <v>71</v>
      </c>
      <c r="AQ293" s="3"/>
    </row>
    <row r="294" spans="1:43" s="7" customFormat="1" ht="33.6" customHeight="1" x14ac:dyDescent="0.25">
      <c r="A294" s="22" t="s">
        <v>1931</v>
      </c>
      <c r="B294" s="22" t="s">
        <v>1932</v>
      </c>
      <c r="C294" s="23" t="s">
        <v>1933</v>
      </c>
      <c r="D294" s="23" t="s">
        <v>1934</v>
      </c>
      <c r="E294" s="23" t="s">
        <v>41</v>
      </c>
      <c r="F294" s="38" t="s">
        <v>223</v>
      </c>
      <c r="G294" s="22" t="s">
        <v>1935</v>
      </c>
      <c r="H294" s="25" t="s">
        <v>1936</v>
      </c>
      <c r="I294" s="23" t="s">
        <v>1936</v>
      </c>
      <c r="J294" s="15" t="s">
        <v>1936</v>
      </c>
      <c r="K294" s="22" t="s">
        <v>1936</v>
      </c>
      <c r="L294" s="22" t="s">
        <v>192</v>
      </c>
      <c r="M294" s="22" t="s">
        <v>69</v>
      </c>
      <c r="N294" s="26">
        <v>409</v>
      </c>
      <c r="O294" s="27">
        <v>409</v>
      </c>
      <c r="P294" s="28" t="s">
        <v>226</v>
      </c>
      <c r="Q294" s="29">
        <v>1866286.02096766</v>
      </c>
      <c r="R294" s="29">
        <v>655826.08695652196</v>
      </c>
      <c r="S294" s="30">
        <v>2522000</v>
      </c>
      <c r="T294" s="31">
        <f t="shared" si="12"/>
        <v>1866286.02096766</v>
      </c>
      <c r="U294" s="32">
        <v>852573.9130434785</v>
      </c>
      <c r="V294" s="32">
        <f t="shared" si="13"/>
        <v>2718859.9340111385</v>
      </c>
      <c r="W294" s="39">
        <v>2718800</v>
      </c>
      <c r="X294" s="34"/>
      <c r="Y294" s="34">
        <v>2718800</v>
      </c>
      <c r="Z294" s="34">
        <v>2718800</v>
      </c>
      <c r="AA294" s="34"/>
      <c r="AB294" s="34">
        <v>2718800</v>
      </c>
      <c r="AC294" s="34">
        <v>2718800</v>
      </c>
      <c r="AD294" s="34">
        <v>2718800</v>
      </c>
      <c r="AE294" s="35">
        <v>2718800</v>
      </c>
      <c r="AF294" s="35">
        <v>2718800</v>
      </c>
      <c r="AG294" s="35" t="s">
        <v>227</v>
      </c>
      <c r="AH294" s="35" t="s">
        <v>227</v>
      </c>
      <c r="AI294" s="35"/>
      <c r="AJ294" s="35"/>
      <c r="AK294" s="35">
        <f>VLOOKUP(B294,'[3]175'!C$8:D$766,2,0)</f>
        <v>2718800</v>
      </c>
      <c r="AL294" s="35">
        <f>VLOOKUP(B294,'[3]gấy tê huế 2'!C$8:V$727,20,0)</f>
        <v>2718800</v>
      </c>
      <c r="AM294" s="40" t="s">
        <v>71</v>
      </c>
      <c r="AN294" s="7">
        <f t="shared" si="14"/>
        <v>7</v>
      </c>
      <c r="AO294" s="2" t="s">
        <v>71</v>
      </c>
      <c r="AP294" s="2" t="s">
        <v>71</v>
      </c>
      <c r="AQ294" s="3"/>
    </row>
    <row r="295" spans="1:43" s="7" customFormat="1" ht="50.45" customHeight="1" x14ac:dyDescent="0.25">
      <c r="A295" s="22" t="s">
        <v>1937</v>
      </c>
      <c r="B295" s="22" t="s">
        <v>1938</v>
      </c>
      <c r="C295" s="23" t="s">
        <v>1939</v>
      </c>
      <c r="D295" s="23" t="s">
        <v>1940</v>
      </c>
      <c r="E295" s="23" t="s">
        <v>41</v>
      </c>
      <c r="F295" s="38" t="s">
        <v>809</v>
      </c>
      <c r="G295" s="22" t="s">
        <v>1941</v>
      </c>
      <c r="H295" s="25" t="s">
        <v>811</v>
      </c>
      <c r="I295" s="23" t="s">
        <v>811</v>
      </c>
      <c r="J295" s="15" t="s">
        <v>811</v>
      </c>
      <c r="K295" s="22" t="s">
        <v>811</v>
      </c>
      <c r="L295" s="22" t="s">
        <v>45</v>
      </c>
      <c r="M295" s="22" t="s">
        <v>69</v>
      </c>
      <c r="N295" s="26">
        <v>430</v>
      </c>
      <c r="O295" s="27">
        <v>430</v>
      </c>
      <c r="P295" s="28" t="s">
        <v>812</v>
      </c>
      <c r="Q295" s="29">
        <v>2250475.0168721401</v>
      </c>
      <c r="R295" s="29">
        <v>997043.47826086998</v>
      </c>
      <c r="S295" s="30">
        <v>3248000</v>
      </c>
      <c r="T295" s="31">
        <f t="shared" si="12"/>
        <v>2250475.0168721401</v>
      </c>
      <c r="U295" s="32">
        <v>1296156.5217391308</v>
      </c>
      <c r="V295" s="32">
        <f t="shared" si="13"/>
        <v>3546631.538611271</v>
      </c>
      <c r="W295" s="39">
        <v>3546600</v>
      </c>
      <c r="X295" s="34"/>
      <c r="Y295" s="34">
        <v>3546600</v>
      </c>
      <c r="Z295" s="34">
        <v>3546600</v>
      </c>
      <c r="AA295" s="34"/>
      <c r="AB295" s="34">
        <v>3546600</v>
      </c>
      <c r="AC295" s="34">
        <v>3546600</v>
      </c>
      <c r="AD295" s="34">
        <v>3546600</v>
      </c>
      <c r="AE295" s="35"/>
      <c r="AF295" s="35"/>
      <c r="AG295" s="35" t="s">
        <v>1942</v>
      </c>
      <c r="AH295" s="35" t="s">
        <v>1942</v>
      </c>
      <c r="AI295" s="35"/>
      <c r="AJ295" s="35"/>
      <c r="AK295" s="35">
        <f>VLOOKUP(B295,'[3]175'!C$8:D$766,2,0)</f>
        <v>3546600</v>
      </c>
      <c r="AL295" s="35">
        <f>VLOOKUP(B295,'[3]gấy tê huế 2'!C$8:V$727,20,0)</f>
        <v>3546600</v>
      </c>
      <c r="AM295" s="40" t="s">
        <v>71</v>
      </c>
      <c r="AN295" s="7">
        <f t="shared" si="14"/>
        <v>5</v>
      </c>
      <c r="AO295" s="2" t="s">
        <v>71</v>
      </c>
      <c r="AP295" s="2" t="s">
        <v>71</v>
      </c>
      <c r="AQ295" s="3"/>
    </row>
    <row r="296" spans="1:43" s="7" customFormat="1" ht="30" x14ac:dyDescent="0.25">
      <c r="A296" s="22" t="s">
        <v>1943</v>
      </c>
      <c r="B296" s="22" t="s">
        <v>1944</v>
      </c>
      <c r="C296" s="23" t="s">
        <v>1945</v>
      </c>
      <c r="D296" s="23" t="s">
        <v>1946</v>
      </c>
      <c r="E296" s="23" t="s">
        <v>41</v>
      </c>
      <c r="F296" s="38" t="s">
        <v>276</v>
      </c>
      <c r="G296" s="22" t="s">
        <v>1947</v>
      </c>
      <c r="H296" s="25" t="s">
        <v>1948</v>
      </c>
      <c r="I296" s="23" t="s">
        <v>1948</v>
      </c>
      <c r="J296" s="15" t="s">
        <v>1948</v>
      </c>
      <c r="K296" s="22" t="s">
        <v>1948</v>
      </c>
      <c r="L296" s="22" t="s">
        <v>45</v>
      </c>
      <c r="M296" s="22" t="s">
        <v>69</v>
      </c>
      <c r="N296" s="26">
        <v>425</v>
      </c>
      <c r="O296" s="27">
        <v>425</v>
      </c>
      <c r="P296" s="28" t="s">
        <v>279</v>
      </c>
      <c r="Q296" s="29">
        <v>2282276.9466298302</v>
      </c>
      <c r="R296" s="29">
        <v>997043.47826086998</v>
      </c>
      <c r="S296" s="30">
        <v>3279000</v>
      </c>
      <c r="T296" s="31">
        <f t="shared" si="12"/>
        <v>2282276.9466298302</v>
      </c>
      <c r="U296" s="32">
        <v>1296156.5217391308</v>
      </c>
      <c r="V296" s="32">
        <f t="shared" si="13"/>
        <v>3578433.468368961</v>
      </c>
      <c r="W296" s="39">
        <v>3578400</v>
      </c>
      <c r="X296" s="34"/>
      <c r="Y296" s="34"/>
      <c r="Z296" s="34">
        <v>3578400</v>
      </c>
      <c r="AA296" s="34"/>
      <c r="AB296" s="34">
        <v>3578400</v>
      </c>
      <c r="AC296" s="34">
        <v>3578400</v>
      </c>
      <c r="AD296" s="34"/>
      <c r="AE296" s="35"/>
      <c r="AF296" s="35"/>
      <c r="AG296" s="35" t="s">
        <v>1949</v>
      </c>
      <c r="AH296" s="35" t="s">
        <v>1949</v>
      </c>
      <c r="AI296" s="35"/>
      <c r="AJ296" s="35"/>
      <c r="AK296" s="35">
        <f>VLOOKUP(B296,'[3]175'!C$8:D$766,2,0)</f>
        <v>3578400</v>
      </c>
      <c r="AL296" s="35">
        <f>VLOOKUP(B296,'[3]gấy tê huế 2'!C$8:V$727,20,0)</f>
        <v>3578400</v>
      </c>
      <c r="AM296" s="40" t="s">
        <v>280</v>
      </c>
      <c r="AN296" s="7">
        <f t="shared" si="14"/>
        <v>3</v>
      </c>
      <c r="AO296" s="2" t="s">
        <v>280</v>
      </c>
      <c r="AP296" s="2" t="s">
        <v>280</v>
      </c>
      <c r="AQ296" s="3"/>
    </row>
    <row r="297" spans="1:43" s="7" customFormat="1" ht="50.45" customHeight="1" x14ac:dyDescent="0.25">
      <c r="A297" s="22" t="s">
        <v>1950</v>
      </c>
      <c r="B297" s="22" t="s">
        <v>1951</v>
      </c>
      <c r="C297" s="23" t="s">
        <v>1952</v>
      </c>
      <c r="D297" s="23" t="s">
        <v>1953</v>
      </c>
      <c r="E297" s="23" t="s">
        <v>41</v>
      </c>
      <c r="F297" s="38" t="s">
        <v>276</v>
      </c>
      <c r="G297" s="22" t="s">
        <v>1954</v>
      </c>
      <c r="H297" s="25" t="s">
        <v>306</v>
      </c>
      <c r="I297" s="23" t="s">
        <v>306</v>
      </c>
      <c r="J297" s="15" t="s">
        <v>306</v>
      </c>
      <c r="K297" s="22" t="s">
        <v>306</v>
      </c>
      <c r="L297" s="22" t="s">
        <v>45</v>
      </c>
      <c r="M297" s="22" t="s">
        <v>161</v>
      </c>
      <c r="N297" s="26">
        <v>425</v>
      </c>
      <c r="O297" s="27">
        <v>425</v>
      </c>
      <c r="P297" s="28" t="s">
        <v>279</v>
      </c>
      <c r="Q297" s="29">
        <v>2282276.9466298302</v>
      </c>
      <c r="R297" s="29">
        <v>997043.47826086998</v>
      </c>
      <c r="S297" s="30">
        <v>3279000</v>
      </c>
      <c r="T297" s="31">
        <f t="shared" si="12"/>
        <v>2282276.9466298302</v>
      </c>
      <c r="U297" s="32">
        <v>1296156.5217391308</v>
      </c>
      <c r="V297" s="32">
        <f t="shared" si="13"/>
        <v>3578433.468368961</v>
      </c>
      <c r="W297" s="39">
        <v>3578400</v>
      </c>
      <c r="X297" s="34"/>
      <c r="Y297" s="34"/>
      <c r="Z297" s="34">
        <v>3578400</v>
      </c>
      <c r="AA297" s="34"/>
      <c r="AB297" s="34">
        <v>3578400</v>
      </c>
      <c r="AC297" s="34">
        <v>3578400</v>
      </c>
      <c r="AD297" s="34">
        <v>3578400</v>
      </c>
      <c r="AE297" s="35">
        <v>3578400</v>
      </c>
      <c r="AF297" s="35"/>
      <c r="AG297" s="35" t="s">
        <v>1949</v>
      </c>
      <c r="AH297" s="35" t="s">
        <v>1949</v>
      </c>
      <c r="AI297" s="35"/>
      <c r="AJ297" s="35"/>
      <c r="AK297" s="35">
        <f>VLOOKUP(B297,'[3]175'!C$8:D$766,2,0)</f>
        <v>3578400</v>
      </c>
      <c r="AL297" s="35">
        <f>VLOOKUP(B297,'[3]gấy tê huế 2'!C$8:V$727,20,0)</f>
        <v>3578400</v>
      </c>
      <c r="AM297" s="40" t="s">
        <v>280</v>
      </c>
      <c r="AN297" s="7">
        <f t="shared" si="14"/>
        <v>5</v>
      </c>
      <c r="AO297" s="2" t="s">
        <v>280</v>
      </c>
      <c r="AP297" s="2" t="s">
        <v>280</v>
      </c>
      <c r="AQ297" s="3"/>
    </row>
    <row r="298" spans="1:43" s="7" customFormat="1" ht="50.45" customHeight="1" x14ac:dyDescent="0.25">
      <c r="A298" s="22" t="s">
        <v>1955</v>
      </c>
      <c r="B298" s="22" t="s">
        <v>1956</v>
      </c>
      <c r="C298" s="23" t="s">
        <v>1957</v>
      </c>
      <c r="D298" s="23" t="s">
        <v>1958</v>
      </c>
      <c r="E298" s="23" t="s">
        <v>41</v>
      </c>
      <c r="F298" s="38" t="s">
        <v>276</v>
      </c>
      <c r="G298" s="22" t="s">
        <v>1959</v>
      </c>
      <c r="H298" s="25" t="s">
        <v>829</v>
      </c>
      <c r="I298" s="23" t="s">
        <v>829</v>
      </c>
      <c r="J298" s="15" t="s">
        <v>829</v>
      </c>
      <c r="K298" s="22" t="s">
        <v>829</v>
      </c>
      <c r="L298" s="22" t="s">
        <v>45</v>
      </c>
      <c r="M298" s="22" t="s">
        <v>69</v>
      </c>
      <c r="N298" s="26">
        <v>425</v>
      </c>
      <c r="O298" s="27">
        <v>425</v>
      </c>
      <c r="P298" s="28" t="s">
        <v>279</v>
      </c>
      <c r="Q298" s="29">
        <v>2282276.9466298302</v>
      </c>
      <c r="R298" s="29">
        <v>997043.47826086998</v>
      </c>
      <c r="S298" s="30">
        <v>3279000</v>
      </c>
      <c r="T298" s="31">
        <f t="shared" si="12"/>
        <v>2282276.9466298302</v>
      </c>
      <c r="U298" s="32">
        <v>1296156.5217391308</v>
      </c>
      <c r="V298" s="32">
        <f t="shared" si="13"/>
        <v>3578433.468368961</v>
      </c>
      <c r="W298" s="39">
        <v>3578400</v>
      </c>
      <c r="X298" s="34"/>
      <c r="Y298" s="34"/>
      <c r="Z298" s="34">
        <v>3578400</v>
      </c>
      <c r="AA298" s="34"/>
      <c r="AB298" s="34">
        <v>3578400</v>
      </c>
      <c r="AC298" s="34">
        <v>3578400</v>
      </c>
      <c r="AD298" s="34">
        <v>3578400</v>
      </c>
      <c r="AE298" s="35">
        <v>3578400</v>
      </c>
      <c r="AF298" s="35"/>
      <c r="AG298" s="35" t="s">
        <v>1949</v>
      </c>
      <c r="AH298" s="35" t="s">
        <v>1949</v>
      </c>
      <c r="AI298" s="35"/>
      <c r="AJ298" s="35"/>
      <c r="AK298" s="35">
        <f>VLOOKUP(B298,'[3]175'!C$8:D$766,2,0)</f>
        <v>3578400</v>
      </c>
      <c r="AL298" s="35">
        <f>VLOOKUP(B298,'[3]gấy tê huế 2'!C$8:V$727,20,0)</f>
        <v>3578400</v>
      </c>
      <c r="AM298" s="40" t="s">
        <v>280</v>
      </c>
      <c r="AN298" s="7">
        <f t="shared" si="14"/>
        <v>5</v>
      </c>
      <c r="AO298" s="2" t="s">
        <v>280</v>
      </c>
      <c r="AP298" s="2" t="s">
        <v>280</v>
      </c>
      <c r="AQ298" s="3"/>
    </row>
    <row r="299" spans="1:43" s="7" customFormat="1" ht="50.45" customHeight="1" x14ac:dyDescent="0.25">
      <c r="A299" s="22" t="s">
        <v>1960</v>
      </c>
      <c r="B299" s="22" t="s">
        <v>1961</v>
      </c>
      <c r="C299" s="23" t="s">
        <v>1962</v>
      </c>
      <c r="D299" s="23" t="s">
        <v>1963</v>
      </c>
      <c r="E299" s="23" t="s">
        <v>41</v>
      </c>
      <c r="F299" s="38" t="s">
        <v>276</v>
      </c>
      <c r="G299" s="22" t="s">
        <v>1964</v>
      </c>
      <c r="H299" s="25" t="s">
        <v>1965</v>
      </c>
      <c r="I299" s="23" t="s">
        <v>1965</v>
      </c>
      <c r="J299" s="15" t="s">
        <v>1965</v>
      </c>
      <c r="K299" s="22" t="s">
        <v>1965</v>
      </c>
      <c r="L299" s="22" t="s">
        <v>45</v>
      </c>
      <c r="M299" s="22" t="s">
        <v>69</v>
      </c>
      <c r="N299" s="26">
        <v>425</v>
      </c>
      <c r="O299" s="27">
        <v>425</v>
      </c>
      <c r="P299" s="28" t="s">
        <v>279</v>
      </c>
      <c r="Q299" s="29">
        <v>2282276.9466298302</v>
      </c>
      <c r="R299" s="29">
        <v>997043.47826086998</v>
      </c>
      <c r="S299" s="30">
        <v>3279000</v>
      </c>
      <c r="T299" s="31">
        <f t="shared" si="12"/>
        <v>2282276.9466298302</v>
      </c>
      <c r="U299" s="32">
        <v>1296156.5217391308</v>
      </c>
      <c r="V299" s="32">
        <f t="shared" si="13"/>
        <v>3578433.468368961</v>
      </c>
      <c r="W299" s="39">
        <v>3578400</v>
      </c>
      <c r="X299" s="34"/>
      <c r="Y299" s="34"/>
      <c r="Z299" s="34">
        <v>3578400</v>
      </c>
      <c r="AA299" s="34"/>
      <c r="AB299" s="34">
        <v>3578400</v>
      </c>
      <c r="AC299" s="34">
        <v>3578400</v>
      </c>
      <c r="AD299" s="34">
        <v>3578400</v>
      </c>
      <c r="AE299" s="35"/>
      <c r="AF299" s="35"/>
      <c r="AG299" s="35" t="s">
        <v>1949</v>
      </c>
      <c r="AH299" s="35" t="s">
        <v>1949</v>
      </c>
      <c r="AI299" s="35"/>
      <c r="AJ299" s="35"/>
      <c r="AK299" s="35">
        <f>VLOOKUP(B299,'[3]175'!C$8:D$766,2,0)</f>
        <v>3578400</v>
      </c>
      <c r="AL299" s="35">
        <f>VLOOKUP(B299,'[3]gấy tê huế 2'!C$8:V$727,20,0)</f>
        <v>3578400</v>
      </c>
      <c r="AM299" s="40" t="s">
        <v>280</v>
      </c>
      <c r="AN299" s="7">
        <f t="shared" si="14"/>
        <v>4</v>
      </c>
      <c r="AO299" s="2" t="s">
        <v>280</v>
      </c>
      <c r="AP299" s="2" t="s">
        <v>280</v>
      </c>
      <c r="AQ299" s="3"/>
    </row>
    <row r="300" spans="1:43" s="7" customFormat="1" ht="33.6" customHeight="1" x14ac:dyDescent="0.25">
      <c r="A300" s="22" t="s">
        <v>1966</v>
      </c>
      <c r="B300" s="22" t="s">
        <v>1967</v>
      </c>
      <c r="C300" s="23" t="s">
        <v>1968</v>
      </c>
      <c r="D300" s="23" t="s">
        <v>1969</v>
      </c>
      <c r="E300" s="23" t="s">
        <v>41</v>
      </c>
      <c r="F300" s="38" t="s">
        <v>1970</v>
      </c>
      <c r="G300" s="22" t="s">
        <v>1971</v>
      </c>
      <c r="H300" s="25" t="s">
        <v>1972</v>
      </c>
      <c r="I300" s="23" t="s">
        <v>1972</v>
      </c>
      <c r="J300" s="15" t="s">
        <v>1972</v>
      </c>
      <c r="K300" s="22" t="s">
        <v>1972</v>
      </c>
      <c r="L300" s="22" t="s">
        <v>45</v>
      </c>
      <c r="M300" s="22" t="s">
        <v>69</v>
      </c>
      <c r="N300" s="26">
        <v>720</v>
      </c>
      <c r="O300" s="27">
        <v>720</v>
      </c>
      <c r="P300" s="28" t="s">
        <v>1973</v>
      </c>
      <c r="Q300" s="29">
        <v>1682454.8231400501</v>
      </c>
      <c r="R300" s="29">
        <v>577565.21739130397</v>
      </c>
      <c r="S300" s="30">
        <v>2260000</v>
      </c>
      <c r="T300" s="31">
        <f t="shared" si="12"/>
        <v>1682454.8231400501</v>
      </c>
      <c r="U300" s="32">
        <v>750834.7826086951</v>
      </c>
      <c r="V300" s="32">
        <f t="shared" si="13"/>
        <v>2433289.6057487451</v>
      </c>
      <c r="W300" s="39">
        <v>2433200</v>
      </c>
      <c r="X300" s="34"/>
      <c r="Y300" s="34"/>
      <c r="Z300" s="34">
        <v>2433200</v>
      </c>
      <c r="AA300" s="34"/>
      <c r="AB300" s="34">
        <v>2433200</v>
      </c>
      <c r="AC300" s="34">
        <v>2433200</v>
      </c>
      <c r="AD300" s="34">
        <v>2433200</v>
      </c>
      <c r="AE300" s="35">
        <v>2433200</v>
      </c>
      <c r="AF300" s="35"/>
      <c r="AG300" s="35" t="s">
        <v>1974</v>
      </c>
      <c r="AH300" s="35" t="s">
        <v>1974</v>
      </c>
      <c r="AI300" s="35"/>
      <c r="AJ300" s="35"/>
      <c r="AK300" s="35">
        <f>VLOOKUP(B300,'[3]175'!C$8:D$766,2,0)</f>
        <v>2433200</v>
      </c>
      <c r="AL300" s="35">
        <f>VLOOKUP(B300,'[3]gấy tê huế 2'!C$8:V$727,20,0)</f>
        <v>2433200</v>
      </c>
      <c r="AM300" s="40" t="s">
        <v>71</v>
      </c>
      <c r="AN300" s="7">
        <f t="shared" si="14"/>
        <v>5</v>
      </c>
      <c r="AO300" s="2" t="s">
        <v>71</v>
      </c>
      <c r="AP300" s="2" t="s">
        <v>71</v>
      </c>
      <c r="AQ300" s="3"/>
    </row>
    <row r="301" spans="1:43" s="7" customFormat="1" ht="50.45" customHeight="1" x14ac:dyDescent="0.25">
      <c r="A301" s="22" t="s">
        <v>1975</v>
      </c>
      <c r="B301" s="22" t="s">
        <v>1976</v>
      </c>
      <c r="C301" s="23" t="s">
        <v>1977</v>
      </c>
      <c r="D301" s="23" t="s">
        <v>1978</v>
      </c>
      <c r="E301" s="23" t="s">
        <v>41</v>
      </c>
      <c r="F301" s="38" t="s">
        <v>809</v>
      </c>
      <c r="G301" s="22" t="s">
        <v>1979</v>
      </c>
      <c r="H301" s="25" t="s">
        <v>841</v>
      </c>
      <c r="I301" s="23" t="s">
        <v>841</v>
      </c>
      <c r="J301" s="15" t="s">
        <v>841</v>
      </c>
      <c r="K301" s="22" t="s">
        <v>841</v>
      </c>
      <c r="L301" s="22" t="s">
        <v>45</v>
      </c>
      <c r="M301" s="22" t="s">
        <v>69</v>
      </c>
      <c r="N301" s="26">
        <v>430</v>
      </c>
      <c r="O301" s="27">
        <v>430</v>
      </c>
      <c r="P301" s="28" t="s">
        <v>812</v>
      </c>
      <c r="Q301" s="29">
        <v>2250475.0168721401</v>
      </c>
      <c r="R301" s="29">
        <v>997043.47826086998</v>
      </c>
      <c r="S301" s="30">
        <v>3248000</v>
      </c>
      <c r="T301" s="31">
        <f t="shared" si="12"/>
        <v>2250475.0168721401</v>
      </c>
      <c r="U301" s="32">
        <v>1296156.5217391308</v>
      </c>
      <c r="V301" s="32">
        <f t="shared" si="13"/>
        <v>3546631.538611271</v>
      </c>
      <c r="W301" s="39">
        <v>3546600</v>
      </c>
      <c r="X301" s="34"/>
      <c r="Y301" s="34">
        <v>3546600</v>
      </c>
      <c r="Z301" s="34">
        <v>3546600</v>
      </c>
      <c r="AA301" s="34"/>
      <c r="AB301" s="34">
        <v>3546600</v>
      </c>
      <c r="AC301" s="34">
        <v>3546600</v>
      </c>
      <c r="AD301" s="34">
        <v>3546600</v>
      </c>
      <c r="AE301" s="35"/>
      <c r="AF301" s="35"/>
      <c r="AG301" s="35" t="s">
        <v>1942</v>
      </c>
      <c r="AH301" s="35" t="s">
        <v>1942</v>
      </c>
      <c r="AI301" s="35"/>
      <c r="AJ301" s="35"/>
      <c r="AK301" s="35">
        <f>VLOOKUP(B301,'[3]175'!C$8:D$766,2,0)</f>
        <v>3546600</v>
      </c>
      <c r="AL301" s="35">
        <f>VLOOKUP(B301,'[3]gấy tê huế 2'!C$8:V$727,20,0)</f>
        <v>3546600</v>
      </c>
      <c r="AM301" s="40" t="s">
        <v>71</v>
      </c>
      <c r="AN301" s="7">
        <f t="shared" si="14"/>
        <v>5</v>
      </c>
      <c r="AO301" s="2" t="s">
        <v>71</v>
      </c>
      <c r="AP301" s="2" t="s">
        <v>71</v>
      </c>
      <c r="AQ301" s="3"/>
    </row>
    <row r="302" spans="1:43" s="7" customFormat="1" ht="50.45" customHeight="1" x14ac:dyDescent="0.25">
      <c r="A302" s="22" t="s">
        <v>1980</v>
      </c>
      <c r="B302" s="22" t="s">
        <v>1981</v>
      </c>
      <c r="C302" s="23" t="s">
        <v>1982</v>
      </c>
      <c r="D302" s="23" t="s">
        <v>1983</v>
      </c>
      <c r="E302" s="23" t="s">
        <v>41</v>
      </c>
      <c r="F302" s="38" t="s">
        <v>809</v>
      </c>
      <c r="G302" s="22" t="s">
        <v>1984</v>
      </c>
      <c r="H302" s="25" t="s">
        <v>847</v>
      </c>
      <c r="I302" s="23" t="s">
        <v>847</v>
      </c>
      <c r="J302" s="15" t="s">
        <v>847</v>
      </c>
      <c r="K302" s="22" t="s">
        <v>847</v>
      </c>
      <c r="L302" s="22" t="s">
        <v>45</v>
      </c>
      <c r="M302" s="22" t="s">
        <v>69</v>
      </c>
      <c r="N302" s="26">
        <v>430</v>
      </c>
      <c r="O302" s="27">
        <v>430</v>
      </c>
      <c r="P302" s="28" t="s">
        <v>812</v>
      </c>
      <c r="Q302" s="29">
        <v>2250475.0168721401</v>
      </c>
      <c r="R302" s="29">
        <v>997043.47826086998</v>
      </c>
      <c r="S302" s="30">
        <v>3248000</v>
      </c>
      <c r="T302" s="31">
        <f t="shared" si="12"/>
        <v>2250475.0168721401</v>
      </c>
      <c r="U302" s="32">
        <v>1296156.5217391308</v>
      </c>
      <c r="V302" s="32">
        <f t="shared" si="13"/>
        <v>3546631.538611271</v>
      </c>
      <c r="W302" s="39">
        <v>3546600</v>
      </c>
      <c r="X302" s="34"/>
      <c r="Y302" s="34">
        <v>3546600</v>
      </c>
      <c r="Z302" s="34">
        <v>3546600</v>
      </c>
      <c r="AA302" s="34"/>
      <c r="AB302" s="34">
        <v>3546600</v>
      </c>
      <c r="AC302" s="34">
        <v>3546600</v>
      </c>
      <c r="AD302" s="34">
        <v>3546600</v>
      </c>
      <c r="AE302" s="35"/>
      <c r="AF302" s="35"/>
      <c r="AG302" s="35" t="s">
        <v>1942</v>
      </c>
      <c r="AH302" s="35" t="s">
        <v>1942</v>
      </c>
      <c r="AI302" s="35"/>
      <c r="AJ302" s="35"/>
      <c r="AK302" s="35">
        <f>VLOOKUP(B302,'[3]175'!C$8:D$766,2,0)</f>
        <v>3546600</v>
      </c>
      <c r="AL302" s="35">
        <f>VLOOKUP(B302,'[3]gấy tê huế 2'!C$8:V$727,20,0)</f>
        <v>3546600</v>
      </c>
      <c r="AM302" s="40" t="s">
        <v>71</v>
      </c>
      <c r="AN302" s="7">
        <f t="shared" si="14"/>
        <v>5</v>
      </c>
      <c r="AO302" s="2" t="s">
        <v>71</v>
      </c>
      <c r="AP302" s="2" t="s">
        <v>71</v>
      </c>
      <c r="AQ302" s="3"/>
    </row>
    <row r="303" spans="1:43" s="7" customFormat="1" ht="50.45" customHeight="1" x14ac:dyDescent="0.25">
      <c r="A303" s="22" t="s">
        <v>1985</v>
      </c>
      <c r="B303" s="22" t="s">
        <v>1986</v>
      </c>
      <c r="C303" s="23" t="s">
        <v>1987</v>
      </c>
      <c r="D303" s="23" t="s">
        <v>1988</v>
      </c>
      <c r="E303" s="23" t="s">
        <v>41</v>
      </c>
      <c r="F303" s="38" t="s">
        <v>809</v>
      </c>
      <c r="G303" s="22" t="s">
        <v>1989</v>
      </c>
      <c r="H303" s="25" t="s">
        <v>853</v>
      </c>
      <c r="I303" s="23" t="s">
        <v>853</v>
      </c>
      <c r="J303" s="15" t="s">
        <v>853</v>
      </c>
      <c r="K303" s="22" t="s">
        <v>853</v>
      </c>
      <c r="L303" s="22" t="s">
        <v>45</v>
      </c>
      <c r="M303" s="22" t="s">
        <v>69</v>
      </c>
      <c r="N303" s="26">
        <v>430</v>
      </c>
      <c r="O303" s="27">
        <v>430</v>
      </c>
      <c r="P303" s="28" t="s">
        <v>812</v>
      </c>
      <c r="Q303" s="29">
        <v>2250475.0168721401</v>
      </c>
      <c r="R303" s="29">
        <v>997043.47826086998</v>
      </c>
      <c r="S303" s="30">
        <v>3248000</v>
      </c>
      <c r="T303" s="31">
        <f t="shared" si="12"/>
        <v>2250475.0168721401</v>
      </c>
      <c r="U303" s="32">
        <v>1296156.5217391308</v>
      </c>
      <c r="V303" s="32">
        <f t="shared" si="13"/>
        <v>3546631.538611271</v>
      </c>
      <c r="W303" s="39">
        <v>3546600</v>
      </c>
      <c r="X303" s="34"/>
      <c r="Y303" s="34">
        <v>3546600</v>
      </c>
      <c r="Z303" s="34">
        <v>3546600</v>
      </c>
      <c r="AA303" s="34"/>
      <c r="AB303" s="34">
        <v>3546600</v>
      </c>
      <c r="AC303" s="34">
        <v>3546600</v>
      </c>
      <c r="AD303" s="34">
        <v>3546600</v>
      </c>
      <c r="AE303" s="35"/>
      <c r="AF303" s="35"/>
      <c r="AG303" s="35" t="s">
        <v>1942</v>
      </c>
      <c r="AH303" s="35" t="s">
        <v>1942</v>
      </c>
      <c r="AI303" s="35"/>
      <c r="AJ303" s="35"/>
      <c r="AK303" s="35">
        <f>VLOOKUP(B303,'[3]175'!C$8:D$766,2,0)</f>
        <v>3546600</v>
      </c>
      <c r="AL303" s="35">
        <f>VLOOKUP(B303,'[3]gấy tê huế 2'!C$8:V$727,20,0)</f>
        <v>3546600</v>
      </c>
      <c r="AM303" s="40" t="s">
        <v>71</v>
      </c>
      <c r="AN303" s="7">
        <f t="shared" si="14"/>
        <v>5</v>
      </c>
      <c r="AO303" s="2" t="s">
        <v>71</v>
      </c>
      <c r="AP303" s="2" t="s">
        <v>71</v>
      </c>
      <c r="AQ303" s="3"/>
    </row>
    <row r="304" spans="1:43" s="7" customFormat="1" ht="50.45" customHeight="1" x14ac:dyDescent="0.25">
      <c r="A304" s="22" t="s">
        <v>1990</v>
      </c>
      <c r="B304" s="22" t="s">
        <v>1991</v>
      </c>
      <c r="C304" s="23" t="s">
        <v>1992</v>
      </c>
      <c r="D304" s="23" t="s">
        <v>1993</v>
      </c>
      <c r="E304" s="23" t="s">
        <v>41</v>
      </c>
      <c r="F304" s="38" t="s">
        <v>809</v>
      </c>
      <c r="G304" s="22" t="s">
        <v>1994</v>
      </c>
      <c r="H304" s="25" t="s">
        <v>859</v>
      </c>
      <c r="I304" s="23" t="s">
        <v>859</v>
      </c>
      <c r="J304" s="15" t="s">
        <v>859</v>
      </c>
      <c r="K304" s="22" t="s">
        <v>859</v>
      </c>
      <c r="L304" s="22" t="s">
        <v>45</v>
      </c>
      <c r="M304" s="22" t="s">
        <v>161</v>
      </c>
      <c r="N304" s="26">
        <v>430</v>
      </c>
      <c r="O304" s="27">
        <v>430</v>
      </c>
      <c r="P304" s="28" t="s">
        <v>812</v>
      </c>
      <c r="Q304" s="29">
        <v>2250475.0168721401</v>
      </c>
      <c r="R304" s="29">
        <v>997043.47826086998</v>
      </c>
      <c r="S304" s="30">
        <v>3248000</v>
      </c>
      <c r="T304" s="31">
        <f t="shared" si="12"/>
        <v>2250475.0168721401</v>
      </c>
      <c r="U304" s="32">
        <v>1296156.5217391308</v>
      </c>
      <c r="V304" s="32">
        <f t="shared" si="13"/>
        <v>3546631.538611271</v>
      </c>
      <c r="W304" s="39">
        <v>3546600</v>
      </c>
      <c r="X304" s="34"/>
      <c r="Y304" s="34">
        <v>3546600</v>
      </c>
      <c r="Z304" s="34">
        <v>3546600</v>
      </c>
      <c r="AA304" s="34"/>
      <c r="AB304" s="34">
        <v>3546600</v>
      </c>
      <c r="AC304" s="34">
        <v>3546600</v>
      </c>
      <c r="AD304" s="34">
        <v>3546600</v>
      </c>
      <c r="AE304" s="35"/>
      <c r="AF304" s="35"/>
      <c r="AG304" s="35" t="s">
        <v>1942</v>
      </c>
      <c r="AH304" s="35" t="s">
        <v>1942</v>
      </c>
      <c r="AI304" s="35"/>
      <c r="AJ304" s="35"/>
      <c r="AK304" s="35">
        <f>VLOOKUP(B304,'[3]175'!C$8:D$766,2,0)</f>
        <v>3546600</v>
      </c>
      <c r="AL304" s="35">
        <f>VLOOKUP(B304,'[3]gấy tê huế 2'!C$8:V$727,20,0)</f>
        <v>3546600</v>
      </c>
      <c r="AM304" s="40" t="s">
        <v>71</v>
      </c>
      <c r="AN304" s="7">
        <f t="shared" si="14"/>
        <v>5</v>
      </c>
      <c r="AO304" s="2" t="s">
        <v>71</v>
      </c>
      <c r="AP304" s="2" t="s">
        <v>71</v>
      </c>
      <c r="AQ304" s="3"/>
    </row>
    <row r="305" spans="1:43" s="7" customFormat="1" ht="50.45" customHeight="1" x14ac:dyDescent="0.25">
      <c r="A305" s="22" t="s">
        <v>1995</v>
      </c>
      <c r="B305" s="22" t="s">
        <v>1996</v>
      </c>
      <c r="C305" s="23" t="s">
        <v>1997</v>
      </c>
      <c r="D305" s="23" t="s">
        <v>1998</v>
      </c>
      <c r="E305" s="23" t="s">
        <v>41</v>
      </c>
      <c r="F305" s="38" t="s">
        <v>809</v>
      </c>
      <c r="G305" s="22" t="s">
        <v>1999</v>
      </c>
      <c r="H305" s="25" t="s">
        <v>865</v>
      </c>
      <c r="I305" s="23" t="s">
        <v>865</v>
      </c>
      <c r="J305" s="15" t="s">
        <v>865</v>
      </c>
      <c r="K305" s="22" t="s">
        <v>865</v>
      </c>
      <c r="L305" s="22" t="s">
        <v>45</v>
      </c>
      <c r="M305" s="22" t="s">
        <v>69</v>
      </c>
      <c r="N305" s="26">
        <v>430</v>
      </c>
      <c r="O305" s="27">
        <v>430</v>
      </c>
      <c r="P305" s="28" t="s">
        <v>812</v>
      </c>
      <c r="Q305" s="29">
        <v>2250475.0168721401</v>
      </c>
      <c r="R305" s="29">
        <v>997043.47826086998</v>
      </c>
      <c r="S305" s="30">
        <v>3248000</v>
      </c>
      <c r="T305" s="31">
        <f t="shared" si="12"/>
        <v>2250475.0168721401</v>
      </c>
      <c r="U305" s="32">
        <v>1296156.5217391308</v>
      </c>
      <c r="V305" s="32">
        <f t="shared" si="13"/>
        <v>3546631.538611271</v>
      </c>
      <c r="W305" s="39">
        <v>3546600</v>
      </c>
      <c r="X305" s="34"/>
      <c r="Y305" s="34">
        <v>3546600</v>
      </c>
      <c r="Z305" s="34">
        <v>3546600</v>
      </c>
      <c r="AA305" s="34"/>
      <c r="AB305" s="34">
        <v>3546600</v>
      </c>
      <c r="AC305" s="34">
        <v>3546600</v>
      </c>
      <c r="AD305" s="34">
        <v>3546600</v>
      </c>
      <c r="AE305" s="35">
        <v>3546600</v>
      </c>
      <c r="AF305" s="35">
        <v>3546600</v>
      </c>
      <c r="AG305" s="35" t="s">
        <v>1942</v>
      </c>
      <c r="AH305" s="35" t="s">
        <v>1942</v>
      </c>
      <c r="AI305" s="35"/>
      <c r="AJ305" s="35"/>
      <c r="AK305" s="35">
        <f>VLOOKUP(B305,'[3]175'!C$8:D$766,2,0)</f>
        <v>3546600</v>
      </c>
      <c r="AL305" s="35">
        <f>VLOOKUP(B305,'[3]gấy tê huế 2'!C$8:V$727,20,0)</f>
        <v>3546600</v>
      </c>
      <c r="AM305" s="40" t="s">
        <v>71</v>
      </c>
      <c r="AN305" s="7">
        <f t="shared" si="14"/>
        <v>7</v>
      </c>
      <c r="AO305" s="2" t="s">
        <v>71</v>
      </c>
      <c r="AP305" s="2" t="s">
        <v>71</v>
      </c>
      <c r="AQ305" s="3"/>
    </row>
    <row r="306" spans="1:43" s="7" customFormat="1" ht="50.45" customHeight="1" x14ac:dyDescent="0.25">
      <c r="A306" s="22" t="s">
        <v>2000</v>
      </c>
      <c r="B306" s="22" t="s">
        <v>2001</v>
      </c>
      <c r="C306" s="23" t="s">
        <v>2002</v>
      </c>
      <c r="D306" s="23" t="s">
        <v>2003</v>
      </c>
      <c r="E306" s="23" t="s">
        <v>41</v>
      </c>
      <c r="F306" s="38" t="s">
        <v>276</v>
      </c>
      <c r="G306" s="22" t="s">
        <v>2004</v>
      </c>
      <c r="H306" s="25" t="s">
        <v>2005</v>
      </c>
      <c r="I306" s="23" t="s">
        <v>2005</v>
      </c>
      <c r="J306" s="15" t="s">
        <v>2005</v>
      </c>
      <c r="K306" s="22" t="s">
        <v>2005</v>
      </c>
      <c r="L306" s="22" t="s">
        <v>45</v>
      </c>
      <c r="M306" s="22" t="s">
        <v>69</v>
      </c>
      <c r="N306" s="26">
        <v>425</v>
      </c>
      <c r="O306" s="27">
        <v>425</v>
      </c>
      <c r="P306" s="28" t="s">
        <v>279</v>
      </c>
      <c r="Q306" s="29">
        <v>2282276.9466298302</v>
      </c>
      <c r="R306" s="29">
        <v>997043.47826086998</v>
      </c>
      <c r="S306" s="30">
        <v>3279000</v>
      </c>
      <c r="T306" s="31">
        <f t="shared" si="12"/>
        <v>2282276.9466298302</v>
      </c>
      <c r="U306" s="32">
        <v>1296156.5217391308</v>
      </c>
      <c r="V306" s="32">
        <f t="shared" si="13"/>
        <v>3578433.468368961</v>
      </c>
      <c r="W306" s="39">
        <v>3578400</v>
      </c>
      <c r="X306" s="34"/>
      <c r="Y306" s="34"/>
      <c r="Z306" s="34">
        <v>3578400</v>
      </c>
      <c r="AA306" s="34"/>
      <c r="AB306" s="34">
        <v>3578400</v>
      </c>
      <c r="AC306" s="34">
        <v>3578400</v>
      </c>
      <c r="AD306" s="34">
        <v>3578400</v>
      </c>
      <c r="AE306" s="35"/>
      <c r="AF306" s="35"/>
      <c r="AG306" s="35" t="s">
        <v>1949</v>
      </c>
      <c r="AH306" s="35"/>
      <c r="AI306" s="35"/>
      <c r="AJ306" s="35"/>
      <c r="AK306" s="35">
        <f>VLOOKUP(B306,'[3]175'!C$8:D$766,2,0)</f>
        <v>3578400</v>
      </c>
      <c r="AL306" s="35">
        <f>VLOOKUP(B306,'[3]gấy tê huế 2'!C$8:V$727,20,0)</f>
        <v>3578400</v>
      </c>
      <c r="AM306" s="40" t="s">
        <v>280</v>
      </c>
      <c r="AN306" s="7">
        <f t="shared" si="14"/>
        <v>4</v>
      </c>
      <c r="AO306" s="2" t="s">
        <v>280</v>
      </c>
      <c r="AP306" s="2" t="s">
        <v>280</v>
      </c>
      <c r="AQ306" s="3"/>
    </row>
    <row r="307" spans="1:43" s="7" customFormat="1" ht="33.6" customHeight="1" x14ac:dyDescent="0.25">
      <c r="A307" s="22" t="s">
        <v>2006</v>
      </c>
      <c r="B307" s="22" t="s">
        <v>2007</v>
      </c>
      <c r="C307" s="23" t="s">
        <v>2008</v>
      </c>
      <c r="D307" s="23" t="s">
        <v>2009</v>
      </c>
      <c r="E307" s="23" t="s">
        <v>41</v>
      </c>
      <c r="F307" s="38" t="s">
        <v>1597</v>
      </c>
      <c r="G307" s="22" t="s">
        <v>2010</v>
      </c>
      <c r="H307" s="25" t="s">
        <v>2011</v>
      </c>
      <c r="I307" s="23" t="s">
        <v>2011</v>
      </c>
      <c r="J307" s="15" t="s">
        <v>2011</v>
      </c>
      <c r="K307" s="22" t="s">
        <v>2011</v>
      </c>
      <c r="L307" s="22" t="s">
        <v>45</v>
      </c>
      <c r="M307" s="22" t="s">
        <v>92</v>
      </c>
      <c r="N307" s="26">
        <v>445</v>
      </c>
      <c r="O307" s="27">
        <v>445</v>
      </c>
      <c r="P307" s="28" t="s">
        <v>1600</v>
      </c>
      <c r="Q307" s="29">
        <v>1009458.41705861</v>
      </c>
      <c r="R307" s="29">
        <v>358434.78260869603</v>
      </c>
      <c r="S307" s="30">
        <v>1368000</v>
      </c>
      <c r="T307" s="31">
        <f t="shared" si="12"/>
        <v>1009458.41705861</v>
      </c>
      <c r="U307" s="32">
        <v>465965.21739130485</v>
      </c>
      <c r="V307" s="32">
        <f t="shared" si="13"/>
        <v>1475423.6344499148</v>
      </c>
      <c r="W307" s="39">
        <v>1475400</v>
      </c>
      <c r="X307" s="34"/>
      <c r="Y307" s="34">
        <v>1475400</v>
      </c>
      <c r="Z307" s="34">
        <v>1475400</v>
      </c>
      <c r="AA307" s="34"/>
      <c r="AB307" s="34">
        <v>1475400</v>
      </c>
      <c r="AC307" s="34">
        <v>1475400</v>
      </c>
      <c r="AD307" s="34">
        <v>1475400</v>
      </c>
      <c r="AE307" s="35">
        <v>1475400</v>
      </c>
      <c r="AF307" s="35"/>
      <c r="AG307" s="35" t="s">
        <v>2012</v>
      </c>
      <c r="AH307" s="35" t="s">
        <v>2012</v>
      </c>
      <c r="AI307" s="35">
        <v>1475400</v>
      </c>
      <c r="AJ307" s="35"/>
      <c r="AK307" s="35">
        <f>VLOOKUP(B307,'[3]175'!C$8:D$766,2,0)</f>
        <v>1475400</v>
      </c>
      <c r="AL307" s="35">
        <f>VLOOKUP(B307,'[3]gấy tê huế 2'!C$8:V$727,20,0)</f>
        <v>1475400</v>
      </c>
      <c r="AM307" s="40" t="s">
        <v>1601</v>
      </c>
      <c r="AN307" s="7">
        <f t="shared" si="14"/>
        <v>7</v>
      </c>
      <c r="AO307" s="2" t="s">
        <v>1601</v>
      </c>
      <c r="AP307" s="2" t="s">
        <v>1601</v>
      </c>
      <c r="AQ307" s="3"/>
    </row>
    <row r="308" spans="1:43" s="7" customFormat="1" ht="33.6" customHeight="1" x14ac:dyDescent="0.25">
      <c r="A308" s="22" t="s">
        <v>2013</v>
      </c>
      <c r="B308" s="22" t="s">
        <v>2014</v>
      </c>
      <c r="C308" s="23" t="s">
        <v>2015</v>
      </c>
      <c r="D308" s="23" t="s">
        <v>2016</v>
      </c>
      <c r="E308" s="23" t="s">
        <v>41</v>
      </c>
      <c r="F308" s="38" t="s">
        <v>1597</v>
      </c>
      <c r="G308" s="22" t="s">
        <v>2017</v>
      </c>
      <c r="H308" s="25" t="s">
        <v>878</v>
      </c>
      <c r="I308" s="23" t="s">
        <v>878</v>
      </c>
      <c r="J308" s="15" t="s">
        <v>878</v>
      </c>
      <c r="K308" s="22" t="s">
        <v>878</v>
      </c>
      <c r="L308" s="22" t="s">
        <v>192</v>
      </c>
      <c r="M308" s="22" t="s">
        <v>69</v>
      </c>
      <c r="N308" s="26">
        <v>445</v>
      </c>
      <c r="O308" s="27">
        <v>445</v>
      </c>
      <c r="P308" s="28" t="s">
        <v>1600</v>
      </c>
      <c r="Q308" s="29">
        <v>1009458.41705861</v>
      </c>
      <c r="R308" s="29">
        <v>358434.78260869603</v>
      </c>
      <c r="S308" s="30">
        <v>1368000</v>
      </c>
      <c r="T308" s="31">
        <f t="shared" si="12"/>
        <v>1009458.41705861</v>
      </c>
      <c r="U308" s="32">
        <v>465965.21739130485</v>
      </c>
      <c r="V308" s="32">
        <f t="shared" si="13"/>
        <v>1475423.6344499148</v>
      </c>
      <c r="W308" s="39">
        <v>1475400</v>
      </c>
      <c r="X308" s="34"/>
      <c r="Y308" s="34">
        <v>1475400</v>
      </c>
      <c r="Z308" s="34">
        <v>1475400</v>
      </c>
      <c r="AA308" s="34"/>
      <c r="AB308" s="34">
        <v>1475400</v>
      </c>
      <c r="AC308" s="34">
        <v>1475400</v>
      </c>
      <c r="AD308" s="34">
        <v>1475400</v>
      </c>
      <c r="AE308" s="35">
        <v>1475400</v>
      </c>
      <c r="AF308" s="35">
        <v>1475400</v>
      </c>
      <c r="AG308" s="35" t="s">
        <v>2012</v>
      </c>
      <c r="AH308" s="35" t="s">
        <v>2012</v>
      </c>
      <c r="AI308" s="35"/>
      <c r="AJ308" s="35"/>
      <c r="AK308" s="35">
        <f>VLOOKUP(B308,'[3]175'!C$8:D$766,2,0)</f>
        <v>1475400</v>
      </c>
      <c r="AL308" s="35">
        <f>VLOOKUP(B308,'[3]gấy tê huế 2'!C$8:V$727,20,0)</f>
        <v>1475400</v>
      </c>
      <c r="AM308" s="40" t="s">
        <v>1601</v>
      </c>
      <c r="AN308" s="7">
        <f t="shared" si="14"/>
        <v>7</v>
      </c>
      <c r="AO308" s="2" t="s">
        <v>1601</v>
      </c>
      <c r="AP308" s="2" t="s">
        <v>1601</v>
      </c>
      <c r="AQ308" s="3"/>
    </row>
    <row r="309" spans="1:43" s="7" customFormat="1" ht="50.45" customHeight="1" x14ac:dyDescent="0.25">
      <c r="A309" s="22" t="s">
        <v>2018</v>
      </c>
      <c r="B309" s="22" t="s">
        <v>2019</v>
      </c>
      <c r="C309" s="23" t="s">
        <v>2020</v>
      </c>
      <c r="D309" s="23" t="s">
        <v>2021</v>
      </c>
      <c r="E309" s="23" t="s">
        <v>41</v>
      </c>
      <c r="F309" s="38" t="s">
        <v>276</v>
      </c>
      <c r="G309" s="22" t="s">
        <v>2022</v>
      </c>
      <c r="H309" s="25" t="s">
        <v>2023</v>
      </c>
      <c r="I309" s="23" t="s">
        <v>2023</v>
      </c>
      <c r="J309" s="15" t="s">
        <v>2023</v>
      </c>
      <c r="K309" s="22" t="s">
        <v>2023</v>
      </c>
      <c r="L309" s="22" t="s">
        <v>45</v>
      </c>
      <c r="M309" s="22" t="s">
        <v>161</v>
      </c>
      <c r="N309" s="26">
        <v>425</v>
      </c>
      <c r="O309" s="27">
        <v>425</v>
      </c>
      <c r="P309" s="28" t="s">
        <v>279</v>
      </c>
      <c r="Q309" s="29">
        <v>2282276.9466298302</v>
      </c>
      <c r="R309" s="29">
        <v>997043.47826086998</v>
      </c>
      <c r="S309" s="30">
        <v>3279000</v>
      </c>
      <c r="T309" s="31">
        <f t="shared" si="12"/>
        <v>2282276.9466298302</v>
      </c>
      <c r="U309" s="32">
        <v>1296156.5217391308</v>
      </c>
      <c r="V309" s="32">
        <f t="shared" si="13"/>
        <v>3578433.468368961</v>
      </c>
      <c r="W309" s="39">
        <v>3578400</v>
      </c>
      <c r="X309" s="34"/>
      <c r="Y309" s="34"/>
      <c r="Z309" s="34">
        <v>3578400</v>
      </c>
      <c r="AA309" s="34"/>
      <c r="AB309" s="34">
        <v>3578400</v>
      </c>
      <c r="AC309" s="34">
        <v>3578400</v>
      </c>
      <c r="AD309" s="34">
        <v>3578400</v>
      </c>
      <c r="AE309" s="35"/>
      <c r="AF309" s="35"/>
      <c r="AG309" s="35" t="s">
        <v>1949</v>
      </c>
      <c r="AH309" s="35" t="s">
        <v>1949</v>
      </c>
      <c r="AI309" s="35"/>
      <c r="AJ309" s="35"/>
      <c r="AK309" s="35">
        <f>VLOOKUP(B309,'[3]175'!C$8:D$766,2,0)</f>
        <v>3578400</v>
      </c>
      <c r="AL309" s="35">
        <f>VLOOKUP(B309,'[3]gấy tê huế 2'!C$8:V$727,20,0)</f>
        <v>3578400</v>
      </c>
      <c r="AM309" s="40" t="s">
        <v>280</v>
      </c>
      <c r="AN309" s="7">
        <f t="shared" si="14"/>
        <v>4</v>
      </c>
      <c r="AO309" s="2" t="s">
        <v>280</v>
      </c>
      <c r="AP309" s="2" t="s">
        <v>280</v>
      </c>
      <c r="AQ309" s="3"/>
    </row>
    <row r="310" spans="1:43" s="7" customFormat="1" ht="50.45" customHeight="1" x14ac:dyDescent="0.25">
      <c r="A310" s="22" t="s">
        <v>2024</v>
      </c>
      <c r="B310" s="22" t="s">
        <v>2025</v>
      </c>
      <c r="C310" s="23" t="s">
        <v>2026</v>
      </c>
      <c r="D310" s="23" t="s">
        <v>2027</v>
      </c>
      <c r="E310" s="23" t="s">
        <v>41</v>
      </c>
      <c r="F310" s="38" t="s">
        <v>809</v>
      </c>
      <c r="G310" s="22" t="s">
        <v>2028</v>
      </c>
      <c r="H310" s="25" t="s">
        <v>2029</v>
      </c>
      <c r="I310" s="23" t="s">
        <v>2029</v>
      </c>
      <c r="J310" s="15" t="s">
        <v>2029</v>
      </c>
      <c r="K310" s="22" t="s">
        <v>2029</v>
      </c>
      <c r="L310" s="22" t="s">
        <v>45</v>
      </c>
      <c r="M310" s="22" t="s">
        <v>92</v>
      </c>
      <c r="N310" s="26">
        <v>430</v>
      </c>
      <c r="O310" s="27">
        <v>430</v>
      </c>
      <c r="P310" s="28" t="s">
        <v>812</v>
      </c>
      <c r="Q310" s="29">
        <v>2250475.0168721401</v>
      </c>
      <c r="R310" s="29">
        <v>997043.47826086998</v>
      </c>
      <c r="S310" s="30">
        <v>3248000</v>
      </c>
      <c r="T310" s="31">
        <f t="shared" si="12"/>
        <v>2250475.0168721401</v>
      </c>
      <c r="U310" s="32">
        <v>1296156.5217391308</v>
      </c>
      <c r="V310" s="32">
        <f t="shared" si="13"/>
        <v>3546631.538611271</v>
      </c>
      <c r="W310" s="39">
        <v>3546600</v>
      </c>
      <c r="X310" s="34"/>
      <c r="Y310" s="34">
        <v>3546600</v>
      </c>
      <c r="Z310" s="34">
        <v>3546600</v>
      </c>
      <c r="AA310" s="34">
        <v>3546600</v>
      </c>
      <c r="AB310" s="34">
        <v>3546600</v>
      </c>
      <c r="AC310" s="34">
        <v>3546600</v>
      </c>
      <c r="AD310" s="34">
        <v>3546600</v>
      </c>
      <c r="AE310" s="35">
        <v>3546600</v>
      </c>
      <c r="AF310" s="35">
        <v>3546600</v>
      </c>
      <c r="AG310" s="35" t="s">
        <v>1942</v>
      </c>
      <c r="AH310" s="35" t="s">
        <v>1942</v>
      </c>
      <c r="AI310" s="35">
        <v>3546600</v>
      </c>
      <c r="AJ310" s="35"/>
      <c r="AK310" s="35">
        <f>VLOOKUP(B310,'[3]175'!C$8:D$766,2,0)</f>
        <v>3546600</v>
      </c>
      <c r="AL310" s="35">
        <f>VLOOKUP(B310,'[3]gấy tê huế 2'!C$8:V$727,20,0)</f>
        <v>3546600</v>
      </c>
      <c r="AM310" s="40" t="s">
        <v>71</v>
      </c>
      <c r="AN310" s="7">
        <f t="shared" si="14"/>
        <v>9</v>
      </c>
      <c r="AO310" s="2" t="s">
        <v>71</v>
      </c>
      <c r="AP310" s="2" t="s">
        <v>71</v>
      </c>
      <c r="AQ310" s="3"/>
    </row>
    <row r="311" spans="1:43" s="7" customFormat="1" ht="50.45" customHeight="1" x14ac:dyDescent="0.25">
      <c r="A311" s="22" t="s">
        <v>2030</v>
      </c>
      <c r="B311" s="22" t="s">
        <v>2031</v>
      </c>
      <c r="C311" s="23" t="s">
        <v>2032</v>
      </c>
      <c r="D311" s="23" t="s">
        <v>2033</v>
      </c>
      <c r="E311" s="23" t="s">
        <v>41</v>
      </c>
      <c r="F311" s="38" t="s">
        <v>809</v>
      </c>
      <c r="G311" s="22" t="s">
        <v>2034</v>
      </c>
      <c r="H311" s="25" t="s">
        <v>890</v>
      </c>
      <c r="I311" s="23" t="s">
        <v>890</v>
      </c>
      <c r="J311" s="15" t="s">
        <v>890</v>
      </c>
      <c r="K311" s="22" t="s">
        <v>890</v>
      </c>
      <c r="L311" s="22" t="s">
        <v>45</v>
      </c>
      <c r="M311" s="22" t="s">
        <v>69</v>
      </c>
      <c r="N311" s="26">
        <v>430</v>
      </c>
      <c r="O311" s="27">
        <v>430</v>
      </c>
      <c r="P311" s="28" t="s">
        <v>812</v>
      </c>
      <c r="Q311" s="29">
        <v>2250475.0168721401</v>
      </c>
      <c r="R311" s="29">
        <v>997043.47826086998</v>
      </c>
      <c r="S311" s="30">
        <v>3248000</v>
      </c>
      <c r="T311" s="31">
        <f t="shared" si="12"/>
        <v>2250475.0168721401</v>
      </c>
      <c r="U311" s="32">
        <v>1296156.5217391308</v>
      </c>
      <c r="V311" s="32">
        <f t="shared" si="13"/>
        <v>3546631.538611271</v>
      </c>
      <c r="W311" s="39">
        <v>3546600</v>
      </c>
      <c r="X311" s="34"/>
      <c r="Y311" s="34">
        <v>3546600</v>
      </c>
      <c r="Z311" s="34">
        <v>3546600</v>
      </c>
      <c r="AA311" s="34">
        <v>3546600</v>
      </c>
      <c r="AB311" s="34">
        <v>3546600</v>
      </c>
      <c r="AC311" s="34">
        <v>3546600</v>
      </c>
      <c r="AD311" s="34">
        <v>3546600</v>
      </c>
      <c r="AE311" s="35"/>
      <c r="AF311" s="35"/>
      <c r="AG311" s="35" t="s">
        <v>1942</v>
      </c>
      <c r="AH311" s="35" t="s">
        <v>1942</v>
      </c>
      <c r="AI311" s="35"/>
      <c r="AJ311" s="35"/>
      <c r="AK311" s="35">
        <f>VLOOKUP(B311,'[3]175'!C$8:D$766,2,0)</f>
        <v>3546600</v>
      </c>
      <c r="AL311" s="35">
        <f>VLOOKUP(B311,'[3]gấy tê huế 2'!C$8:V$727,20,0)</f>
        <v>3546600</v>
      </c>
      <c r="AM311" s="40" t="s">
        <v>71</v>
      </c>
      <c r="AN311" s="7">
        <f t="shared" si="14"/>
        <v>6</v>
      </c>
      <c r="AO311" s="2" t="s">
        <v>71</v>
      </c>
      <c r="AP311" s="2" t="s">
        <v>71</v>
      </c>
      <c r="AQ311" s="3"/>
    </row>
    <row r="312" spans="1:43" s="7" customFormat="1" ht="50.45" customHeight="1" x14ac:dyDescent="0.25">
      <c r="A312" s="22" t="s">
        <v>2035</v>
      </c>
      <c r="B312" s="22" t="s">
        <v>2036</v>
      </c>
      <c r="C312" s="23" t="s">
        <v>2037</v>
      </c>
      <c r="D312" s="23" t="s">
        <v>2038</v>
      </c>
      <c r="E312" s="23" t="s">
        <v>41</v>
      </c>
      <c r="F312" s="38" t="s">
        <v>809</v>
      </c>
      <c r="G312" s="22" t="s">
        <v>2039</v>
      </c>
      <c r="H312" s="25" t="s">
        <v>896</v>
      </c>
      <c r="I312" s="23" t="s">
        <v>896</v>
      </c>
      <c r="J312" s="15" t="s">
        <v>896</v>
      </c>
      <c r="K312" s="22" t="s">
        <v>896</v>
      </c>
      <c r="L312" s="22" t="s">
        <v>45</v>
      </c>
      <c r="M312" s="22" t="s">
        <v>69</v>
      </c>
      <c r="N312" s="26">
        <v>430</v>
      </c>
      <c r="O312" s="27">
        <v>430</v>
      </c>
      <c r="P312" s="28" t="s">
        <v>812</v>
      </c>
      <c r="Q312" s="29">
        <v>2250475.0168721401</v>
      </c>
      <c r="R312" s="29">
        <v>997043.47826086998</v>
      </c>
      <c r="S312" s="30">
        <v>3248000</v>
      </c>
      <c r="T312" s="31">
        <f t="shared" si="12"/>
        <v>2250475.0168721401</v>
      </c>
      <c r="U312" s="32">
        <v>1296156.5217391308</v>
      </c>
      <c r="V312" s="32">
        <f t="shared" si="13"/>
        <v>3546631.538611271</v>
      </c>
      <c r="W312" s="39">
        <v>3546600</v>
      </c>
      <c r="X312" s="34"/>
      <c r="Y312" s="34">
        <v>3546600</v>
      </c>
      <c r="Z312" s="34">
        <v>3546600</v>
      </c>
      <c r="AA312" s="34">
        <v>3546600</v>
      </c>
      <c r="AB312" s="34">
        <v>3546600</v>
      </c>
      <c r="AC312" s="34">
        <v>3546600</v>
      </c>
      <c r="AD312" s="34">
        <v>3546600</v>
      </c>
      <c r="AE312" s="35"/>
      <c r="AF312" s="35"/>
      <c r="AG312" s="35" t="s">
        <v>1942</v>
      </c>
      <c r="AH312" s="35" t="s">
        <v>1942</v>
      </c>
      <c r="AI312" s="35"/>
      <c r="AJ312" s="35"/>
      <c r="AK312" s="35">
        <f>VLOOKUP(B312,'[3]175'!C$8:D$766,2,0)</f>
        <v>3546600</v>
      </c>
      <c r="AL312" s="35">
        <f>VLOOKUP(B312,'[3]gấy tê huế 2'!C$8:V$727,20,0)</f>
        <v>3546600</v>
      </c>
      <c r="AM312" s="40" t="s">
        <v>71</v>
      </c>
      <c r="AN312" s="7">
        <f t="shared" si="14"/>
        <v>6</v>
      </c>
      <c r="AO312" s="2" t="s">
        <v>71</v>
      </c>
      <c r="AP312" s="2" t="s">
        <v>71</v>
      </c>
      <c r="AQ312" s="3"/>
    </row>
    <row r="313" spans="1:43" s="7" customFormat="1" ht="33.6" customHeight="1" x14ac:dyDescent="0.25">
      <c r="A313" s="22" t="s">
        <v>2040</v>
      </c>
      <c r="B313" s="22" t="s">
        <v>2041</v>
      </c>
      <c r="C313" s="23" t="s">
        <v>2042</v>
      </c>
      <c r="D313" s="23" t="s">
        <v>2043</v>
      </c>
      <c r="E313" s="23" t="s">
        <v>41</v>
      </c>
      <c r="F313" s="38" t="s">
        <v>926</v>
      </c>
      <c r="G313" s="22" t="s">
        <v>2044</v>
      </c>
      <c r="H313" s="25" t="s">
        <v>2045</v>
      </c>
      <c r="I313" s="23" t="s">
        <v>2045</v>
      </c>
      <c r="J313" s="15" t="s">
        <v>2045</v>
      </c>
      <c r="K313" s="22" t="s">
        <v>2045</v>
      </c>
      <c r="L313" s="22" t="s">
        <v>45</v>
      </c>
      <c r="M313" s="22" t="s">
        <v>69</v>
      </c>
      <c r="N313" s="26">
        <v>438</v>
      </c>
      <c r="O313" s="27">
        <v>438</v>
      </c>
      <c r="P313" s="28" t="s">
        <v>930</v>
      </c>
      <c r="Q313" s="29">
        <v>2557991.1255541001</v>
      </c>
      <c r="R313" s="29">
        <v>997043.47826086998</v>
      </c>
      <c r="S313" s="30">
        <v>3555000</v>
      </c>
      <c r="T313" s="31">
        <f t="shared" si="12"/>
        <v>2557991.1255541001</v>
      </c>
      <c r="U313" s="32">
        <v>1296156.5217391308</v>
      </c>
      <c r="V313" s="32">
        <f t="shared" si="13"/>
        <v>3854147.647293231</v>
      </c>
      <c r="W313" s="39">
        <v>3854100</v>
      </c>
      <c r="X313" s="34"/>
      <c r="Y313" s="34"/>
      <c r="Z313" s="34">
        <v>3854100</v>
      </c>
      <c r="AA313" s="34"/>
      <c r="AB313" s="34">
        <v>3854100</v>
      </c>
      <c r="AC313" s="34">
        <v>3854100</v>
      </c>
      <c r="AD313" s="34">
        <v>3854100</v>
      </c>
      <c r="AE313" s="35">
        <v>3854100</v>
      </c>
      <c r="AF313" s="35"/>
      <c r="AG313" s="35" t="s">
        <v>2046</v>
      </c>
      <c r="AH313" s="35" t="s">
        <v>2046</v>
      </c>
      <c r="AI313" s="35"/>
      <c r="AJ313" s="35"/>
      <c r="AK313" s="35">
        <f>VLOOKUP(B313,'[3]175'!C$8:D$766,2,0)</f>
        <v>3854100</v>
      </c>
      <c r="AL313" s="35">
        <f>VLOOKUP(B313,'[3]gấy tê huế 2'!C$8:V$727,20,0)</f>
        <v>3854100</v>
      </c>
      <c r="AM313" s="40" t="s">
        <v>71</v>
      </c>
      <c r="AN313" s="7">
        <f t="shared" si="14"/>
        <v>5</v>
      </c>
      <c r="AO313" s="2" t="s">
        <v>71</v>
      </c>
      <c r="AP313" s="2" t="s">
        <v>71</v>
      </c>
      <c r="AQ313" s="3"/>
    </row>
    <row r="314" spans="1:43" s="7" customFormat="1" ht="67.150000000000006" customHeight="1" x14ac:dyDescent="0.25">
      <c r="A314" s="22" t="s">
        <v>2047</v>
      </c>
      <c r="B314" s="22" t="s">
        <v>2048</v>
      </c>
      <c r="C314" s="23" t="s">
        <v>2049</v>
      </c>
      <c r="D314" s="23" t="s">
        <v>2050</v>
      </c>
      <c r="E314" s="23" t="s">
        <v>41</v>
      </c>
      <c r="F314" s="38" t="s">
        <v>267</v>
      </c>
      <c r="G314" s="22" t="s">
        <v>2051</v>
      </c>
      <c r="H314" s="25" t="s">
        <v>2052</v>
      </c>
      <c r="I314" s="23" t="s">
        <v>2052</v>
      </c>
      <c r="J314" s="15" t="s">
        <v>2052</v>
      </c>
      <c r="K314" s="22" t="s">
        <v>2052</v>
      </c>
      <c r="L314" s="22" t="s">
        <v>45</v>
      </c>
      <c r="M314" s="22" t="s">
        <v>69</v>
      </c>
      <c r="N314" s="26">
        <v>474</v>
      </c>
      <c r="O314" s="27">
        <v>474</v>
      </c>
      <c r="P314" s="28" t="s">
        <v>270</v>
      </c>
      <c r="Q314" s="29">
        <v>1669209.5005474901</v>
      </c>
      <c r="R314" s="29">
        <v>536869.56521739101</v>
      </c>
      <c r="S314" s="30">
        <v>2206000</v>
      </c>
      <c r="T314" s="31">
        <f t="shared" si="12"/>
        <v>1669209.5005474901</v>
      </c>
      <c r="U314" s="32">
        <v>697930.43478260841</v>
      </c>
      <c r="V314" s="32">
        <f t="shared" si="13"/>
        <v>2367139.9353300985</v>
      </c>
      <c r="W314" s="39">
        <v>2367100</v>
      </c>
      <c r="X314" s="34"/>
      <c r="Y314" s="34">
        <v>2367100</v>
      </c>
      <c r="Z314" s="34">
        <v>2367100</v>
      </c>
      <c r="AA314" s="34"/>
      <c r="AB314" s="34">
        <v>2367100</v>
      </c>
      <c r="AC314" s="34">
        <v>2367100</v>
      </c>
      <c r="AD314" s="34">
        <v>2367100</v>
      </c>
      <c r="AE314" s="35"/>
      <c r="AF314" s="35"/>
      <c r="AG314" s="35" t="s">
        <v>2053</v>
      </c>
      <c r="AH314" s="35" t="s">
        <v>2053</v>
      </c>
      <c r="AI314" s="35"/>
      <c r="AJ314" s="35"/>
      <c r="AK314" s="35">
        <f>VLOOKUP(B314,'[3]175'!C$8:D$766,2,0)</f>
        <v>2367100</v>
      </c>
      <c r="AL314" s="35">
        <f>VLOOKUP(B314,'[3]gấy tê huế 2'!C$8:V$727,20,0)</f>
        <v>2367100</v>
      </c>
      <c r="AM314" s="40" t="s">
        <v>271</v>
      </c>
      <c r="AN314" s="7">
        <f t="shared" si="14"/>
        <v>5</v>
      </c>
      <c r="AO314" s="2" t="s">
        <v>271</v>
      </c>
      <c r="AP314" s="2" t="s">
        <v>271</v>
      </c>
      <c r="AQ314" s="3"/>
    </row>
    <row r="315" spans="1:43" s="7" customFormat="1" ht="50.45" customHeight="1" x14ac:dyDescent="0.25">
      <c r="A315" s="22" t="s">
        <v>2054</v>
      </c>
      <c r="B315" s="22" t="s">
        <v>2055</v>
      </c>
      <c r="C315" s="23" t="s">
        <v>2056</v>
      </c>
      <c r="D315" s="23" t="s">
        <v>2057</v>
      </c>
      <c r="E315" s="23" t="s">
        <v>41</v>
      </c>
      <c r="F315" s="38" t="s">
        <v>285</v>
      </c>
      <c r="G315" s="22" t="s">
        <v>2058</v>
      </c>
      <c r="H315" s="25" t="s">
        <v>2059</v>
      </c>
      <c r="I315" s="23" t="s">
        <v>2059</v>
      </c>
      <c r="J315" s="15" t="s">
        <v>2059</v>
      </c>
      <c r="K315" s="22" t="s">
        <v>2059</v>
      </c>
      <c r="L315" s="22" t="s">
        <v>55</v>
      </c>
      <c r="M315" s="22" t="s">
        <v>161</v>
      </c>
      <c r="N315" s="26">
        <v>433</v>
      </c>
      <c r="O315" s="27">
        <v>433</v>
      </c>
      <c r="P315" s="28" t="s">
        <v>288</v>
      </c>
      <c r="Q315" s="29">
        <v>2705566.7995393099</v>
      </c>
      <c r="R315" s="29">
        <v>1231826.0869565201</v>
      </c>
      <c r="S315" s="30">
        <v>3937000</v>
      </c>
      <c r="T315" s="31">
        <f t="shared" si="12"/>
        <v>2705566.7995393099</v>
      </c>
      <c r="U315" s="32">
        <v>1601373.9130434762</v>
      </c>
      <c r="V315" s="32">
        <f t="shared" si="13"/>
        <v>4306940.7125827856</v>
      </c>
      <c r="W315" s="39">
        <v>4306900</v>
      </c>
      <c r="X315" s="34"/>
      <c r="Y315" s="34">
        <v>4306900</v>
      </c>
      <c r="Z315" s="34">
        <v>4306900</v>
      </c>
      <c r="AA315" s="34"/>
      <c r="AB315" s="34">
        <v>4306900</v>
      </c>
      <c r="AC315" s="34">
        <v>4306900</v>
      </c>
      <c r="AD315" s="34">
        <v>4306900</v>
      </c>
      <c r="AE315" s="35"/>
      <c r="AF315" s="35"/>
      <c r="AG315" s="35" t="s">
        <v>2060</v>
      </c>
      <c r="AH315" s="35" t="s">
        <v>2060</v>
      </c>
      <c r="AI315" s="35"/>
      <c r="AJ315" s="35"/>
      <c r="AK315" s="35">
        <f>VLOOKUP(B315,'[3]175'!C$8:D$766,2,0)</f>
        <v>4306900</v>
      </c>
      <c r="AL315" s="35">
        <f>VLOOKUP(B315,'[3]gấy tê huế 2'!C$8:V$727,20,0)</f>
        <v>4306900</v>
      </c>
      <c r="AM315" s="40" t="s">
        <v>71</v>
      </c>
      <c r="AN315" s="7">
        <f t="shared" si="14"/>
        <v>5</v>
      </c>
      <c r="AO315" s="2" t="s">
        <v>71</v>
      </c>
      <c r="AP315" s="2" t="s">
        <v>71</v>
      </c>
      <c r="AQ315" s="3"/>
    </row>
    <row r="316" spans="1:43" s="7" customFormat="1" ht="33.6" customHeight="1" x14ac:dyDescent="0.25">
      <c r="A316" s="22" t="s">
        <v>2061</v>
      </c>
      <c r="B316" s="22" t="s">
        <v>2062</v>
      </c>
      <c r="C316" s="23" t="s">
        <v>2063</v>
      </c>
      <c r="D316" s="23" t="s">
        <v>2064</v>
      </c>
      <c r="E316" s="23" t="s">
        <v>41</v>
      </c>
      <c r="F316" s="38" t="s">
        <v>285</v>
      </c>
      <c r="G316" s="22" t="s">
        <v>2065</v>
      </c>
      <c r="H316" s="25" t="s">
        <v>2066</v>
      </c>
      <c r="I316" s="23" t="s">
        <v>2066</v>
      </c>
      <c r="J316" s="15" t="s">
        <v>2066</v>
      </c>
      <c r="K316" s="22" t="s">
        <v>2066</v>
      </c>
      <c r="L316" s="22" t="s">
        <v>45</v>
      </c>
      <c r="M316" s="22" t="s">
        <v>161</v>
      </c>
      <c r="N316" s="26">
        <v>433</v>
      </c>
      <c r="O316" s="27">
        <v>433</v>
      </c>
      <c r="P316" s="28" t="s">
        <v>288</v>
      </c>
      <c r="Q316" s="29">
        <v>2705566.7995393099</v>
      </c>
      <c r="R316" s="29">
        <v>1231826.0869565201</v>
      </c>
      <c r="S316" s="30">
        <v>3937000</v>
      </c>
      <c r="T316" s="31">
        <f t="shared" si="12"/>
        <v>2705566.7995393099</v>
      </c>
      <c r="U316" s="32">
        <v>1601373.9130434762</v>
      </c>
      <c r="V316" s="32">
        <f t="shared" si="13"/>
        <v>4306940.7125827856</v>
      </c>
      <c r="W316" s="39">
        <v>4306900</v>
      </c>
      <c r="X316" s="34"/>
      <c r="Y316" s="34">
        <v>4306900</v>
      </c>
      <c r="Z316" s="34">
        <v>4306900</v>
      </c>
      <c r="AA316" s="34"/>
      <c r="AB316" s="34">
        <v>4306900</v>
      </c>
      <c r="AC316" s="34">
        <v>4306900</v>
      </c>
      <c r="AD316" s="34">
        <v>4306900</v>
      </c>
      <c r="AE316" s="35">
        <v>4306900</v>
      </c>
      <c r="AF316" s="35"/>
      <c r="AG316" s="35" t="s">
        <v>2060</v>
      </c>
      <c r="AH316" s="35" t="s">
        <v>2060</v>
      </c>
      <c r="AI316" s="35"/>
      <c r="AJ316" s="35"/>
      <c r="AK316" s="35">
        <f>VLOOKUP(B316,'[3]175'!C$8:D$766,2,0)</f>
        <v>4306900</v>
      </c>
      <c r="AL316" s="35">
        <f>VLOOKUP(B316,'[3]gấy tê huế 2'!C$8:V$727,20,0)</f>
        <v>4306900</v>
      </c>
      <c r="AM316" s="40" t="s">
        <v>71</v>
      </c>
      <c r="AN316" s="7">
        <f t="shared" si="14"/>
        <v>6</v>
      </c>
      <c r="AO316" s="2" t="s">
        <v>71</v>
      </c>
      <c r="AP316" s="2" t="s">
        <v>71</v>
      </c>
      <c r="AQ316" s="3"/>
    </row>
    <row r="317" spans="1:43" s="7" customFormat="1" ht="33.6" customHeight="1" x14ac:dyDescent="0.25">
      <c r="A317" s="22" t="s">
        <v>2067</v>
      </c>
      <c r="B317" s="22" t="s">
        <v>2068</v>
      </c>
      <c r="C317" s="23" t="s">
        <v>2069</v>
      </c>
      <c r="D317" s="23" t="s">
        <v>2070</v>
      </c>
      <c r="E317" s="23" t="s">
        <v>41</v>
      </c>
      <c r="F317" s="38" t="s">
        <v>926</v>
      </c>
      <c r="G317" s="22" t="s">
        <v>2071</v>
      </c>
      <c r="H317" s="25" t="s">
        <v>942</v>
      </c>
      <c r="I317" s="23" t="s">
        <v>942</v>
      </c>
      <c r="J317" s="15" t="s">
        <v>942</v>
      </c>
      <c r="K317" s="22" t="s">
        <v>942</v>
      </c>
      <c r="L317" s="22" t="s">
        <v>45</v>
      </c>
      <c r="M317" s="22" t="s">
        <v>161</v>
      </c>
      <c r="N317" s="26">
        <v>438</v>
      </c>
      <c r="O317" s="27">
        <v>438</v>
      </c>
      <c r="P317" s="28" t="s">
        <v>930</v>
      </c>
      <c r="Q317" s="29">
        <v>2557991.1255541001</v>
      </c>
      <c r="R317" s="29">
        <v>997043.47826086998</v>
      </c>
      <c r="S317" s="30">
        <v>3555000</v>
      </c>
      <c r="T317" s="31">
        <f t="shared" si="12"/>
        <v>2557991.1255541001</v>
      </c>
      <c r="U317" s="32">
        <v>1296156.5217391308</v>
      </c>
      <c r="V317" s="32">
        <f t="shared" si="13"/>
        <v>3854147.647293231</v>
      </c>
      <c r="W317" s="39">
        <v>3854100</v>
      </c>
      <c r="X317" s="34"/>
      <c r="Y317" s="34"/>
      <c r="Z317" s="34">
        <v>3854100</v>
      </c>
      <c r="AA317" s="34"/>
      <c r="AB317" s="34">
        <v>3854100</v>
      </c>
      <c r="AC317" s="34">
        <v>3854100</v>
      </c>
      <c r="AD317" s="34">
        <v>3854100</v>
      </c>
      <c r="AE317" s="35"/>
      <c r="AF317" s="35"/>
      <c r="AG317" s="35" t="s">
        <v>2046</v>
      </c>
      <c r="AH317" s="35" t="s">
        <v>2046</v>
      </c>
      <c r="AI317" s="35"/>
      <c r="AJ317" s="35"/>
      <c r="AK317" s="35">
        <f>VLOOKUP(B317,'[3]175'!C$8:D$766,2,0)</f>
        <v>3854100</v>
      </c>
      <c r="AL317" s="35">
        <f>VLOOKUP(B317,'[3]gấy tê huế 2'!C$8:V$727,20,0)</f>
        <v>3854100</v>
      </c>
      <c r="AM317" s="40" t="s">
        <v>71</v>
      </c>
      <c r="AN317" s="7">
        <f t="shared" si="14"/>
        <v>4</v>
      </c>
      <c r="AO317" s="2" t="s">
        <v>71</v>
      </c>
      <c r="AP317" s="2" t="s">
        <v>71</v>
      </c>
      <c r="AQ317" s="3"/>
    </row>
    <row r="318" spans="1:43" s="7" customFormat="1" ht="33.6" customHeight="1" x14ac:dyDescent="0.25">
      <c r="A318" s="22" t="s">
        <v>2072</v>
      </c>
      <c r="B318" s="22" t="s">
        <v>2073</v>
      </c>
      <c r="C318" s="23" t="s">
        <v>2074</v>
      </c>
      <c r="D318" s="23" t="s">
        <v>2075</v>
      </c>
      <c r="E318" s="23" t="s">
        <v>41</v>
      </c>
      <c r="F318" s="38" t="s">
        <v>285</v>
      </c>
      <c r="G318" s="22" t="s">
        <v>2076</v>
      </c>
      <c r="H318" s="25" t="s">
        <v>948</v>
      </c>
      <c r="I318" s="23" t="s">
        <v>948</v>
      </c>
      <c r="J318" s="15" t="s">
        <v>948</v>
      </c>
      <c r="K318" s="22" t="s">
        <v>948</v>
      </c>
      <c r="L318" s="22" t="s">
        <v>45</v>
      </c>
      <c r="M318" s="22" t="s">
        <v>69</v>
      </c>
      <c r="N318" s="26">
        <v>433</v>
      </c>
      <c r="O318" s="27">
        <v>433</v>
      </c>
      <c r="P318" s="28" t="s">
        <v>288</v>
      </c>
      <c r="Q318" s="29">
        <v>2705566.7995393099</v>
      </c>
      <c r="R318" s="29">
        <v>1231826.0869565201</v>
      </c>
      <c r="S318" s="30">
        <v>3937000</v>
      </c>
      <c r="T318" s="31">
        <f t="shared" si="12"/>
        <v>2705566.7995393099</v>
      </c>
      <c r="U318" s="32">
        <v>1601373.9130434762</v>
      </c>
      <c r="V318" s="32">
        <f t="shared" si="13"/>
        <v>4306940.7125827856</v>
      </c>
      <c r="W318" s="39">
        <v>4306900</v>
      </c>
      <c r="X318" s="34"/>
      <c r="Y318" s="34">
        <v>4306900</v>
      </c>
      <c r="Z318" s="34">
        <v>4306900</v>
      </c>
      <c r="AA318" s="34"/>
      <c r="AB318" s="34">
        <v>4306900</v>
      </c>
      <c r="AC318" s="34">
        <v>4306900</v>
      </c>
      <c r="AD318" s="34">
        <v>4306900</v>
      </c>
      <c r="AE318" s="35"/>
      <c r="AF318" s="35"/>
      <c r="AG318" s="35" t="s">
        <v>2060</v>
      </c>
      <c r="AH318" s="35" t="s">
        <v>2060</v>
      </c>
      <c r="AI318" s="35"/>
      <c r="AJ318" s="35"/>
      <c r="AK318" s="35">
        <f>VLOOKUP(B318,'[3]175'!C$8:D$766,2,0)</f>
        <v>4306900</v>
      </c>
      <c r="AL318" s="35">
        <f>VLOOKUP(B318,'[3]gấy tê huế 2'!C$8:V$727,20,0)</f>
        <v>4306900</v>
      </c>
      <c r="AM318" s="40" t="s">
        <v>71</v>
      </c>
      <c r="AN318" s="7">
        <f t="shared" si="14"/>
        <v>5</v>
      </c>
      <c r="AO318" s="2" t="s">
        <v>71</v>
      </c>
      <c r="AP318" s="2" t="s">
        <v>71</v>
      </c>
      <c r="AQ318" s="3"/>
    </row>
    <row r="319" spans="1:43" s="7" customFormat="1" ht="33.6" customHeight="1" x14ac:dyDescent="0.25">
      <c r="A319" s="22" t="s">
        <v>2077</v>
      </c>
      <c r="B319" s="22" t="s">
        <v>2078</v>
      </c>
      <c r="C319" s="23" t="s">
        <v>2079</v>
      </c>
      <c r="D319" s="23" t="s">
        <v>2080</v>
      </c>
      <c r="E319" s="23" t="s">
        <v>41</v>
      </c>
      <c r="F319" s="38" t="s">
        <v>285</v>
      </c>
      <c r="G319" s="22" t="s">
        <v>2081</v>
      </c>
      <c r="H319" s="25" t="s">
        <v>2082</v>
      </c>
      <c r="I319" s="23" t="s">
        <v>2082</v>
      </c>
      <c r="J319" s="15" t="s">
        <v>2082</v>
      </c>
      <c r="K319" s="22" t="s">
        <v>2082</v>
      </c>
      <c r="L319" s="22" t="s">
        <v>45</v>
      </c>
      <c r="M319" s="22" t="s">
        <v>69</v>
      </c>
      <c r="N319" s="26">
        <v>433</v>
      </c>
      <c r="O319" s="27">
        <v>433</v>
      </c>
      <c r="P319" s="28" t="s">
        <v>288</v>
      </c>
      <c r="Q319" s="29">
        <v>2705566.7995393099</v>
      </c>
      <c r="R319" s="29">
        <v>1231826.0869565201</v>
      </c>
      <c r="S319" s="30">
        <v>3937000</v>
      </c>
      <c r="T319" s="31">
        <f t="shared" si="12"/>
        <v>2705566.7995393099</v>
      </c>
      <c r="U319" s="32">
        <v>1601373.9130434762</v>
      </c>
      <c r="V319" s="32">
        <f t="shared" si="13"/>
        <v>4306940.7125827856</v>
      </c>
      <c r="W319" s="39">
        <v>4306900</v>
      </c>
      <c r="X319" s="34"/>
      <c r="Y319" s="34"/>
      <c r="Z319" s="34">
        <v>4306900</v>
      </c>
      <c r="AA319" s="34"/>
      <c r="AB319" s="34">
        <v>4306900</v>
      </c>
      <c r="AC319" s="34">
        <v>4306900</v>
      </c>
      <c r="AD319" s="34">
        <v>4306900</v>
      </c>
      <c r="AE319" s="35">
        <v>4306900</v>
      </c>
      <c r="AF319" s="35"/>
      <c r="AG319" s="35" t="s">
        <v>2060</v>
      </c>
      <c r="AH319" s="35" t="s">
        <v>2060</v>
      </c>
      <c r="AI319" s="35">
        <v>4306900</v>
      </c>
      <c r="AJ319" s="35"/>
      <c r="AK319" s="35">
        <f>VLOOKUP(B319,'[3]175'!C$8:D$766,2,0)</f>
        <v>4306900</v>
      </c>
      <c r="AL319" s="35">
        <f>VLOOKUP(B319,'[3]gấy tê huế 2'!C$8:V$727,20,0)</f>
        <v>4306900</v>
      </c>
      <c r="AM319" s="40" t="s">
        <v>71</v>
      </c>
      <c r="AN319" s="7">
        <f t="shared" si="14"/>
        <v>6</v>
      </c>
      <c r="AO319" s="2" t="s">
        <v>71</v>
      </c>
      <c r="AP319" s="2" t="s">
        <v>71</v>
      </c>
      <c r="AQ319" s="3"/>
    </row>
    <row r="320" spans="1:43" s="7" customFormat="1" ht="33.6" customHeight="1" x14ac:dyDescent="0.25">
      <c r="A320" s="22" t="s">
        <v>2083</v>
      </c>
      <c r="B320" s="22" t="s">
        <v>2084</v>
      </c>
      <c r="C320" s="23" t="s">
        <v>2085</v>
      </c>
      <c r="D320" s="23" t="s">
        <v>2086</v>
      </c>
      <c r="E320" s="23" t="s">
        <v>41</v>
      </c>
      <c r="F320" s="38" t="s">
        <v>971</v>
      </c>
      <c r="G320" s="22" t="s">
        <v>2087</v>
      </c>
      <c r="H320" s="25" t="s">
        <v>2088</v>
      </c>
      <c r="I320" s="23" t="s">
        <v>2088</v>
      </c>
      <c r="J320" s="15" t="s">
        <v>2088</v>
      </c>
      <c r="K320" s="22" t="s">
        <v>2088</v>
      </c>
      <c r="L320" s="22" t="s">
        <v>45</v>
      </c>
      <c r="M320" s="22" t="s">
        <v>69</v>
      </c>
      <c r="N320" s="26">
        <v>443</v>
      </c>
      <c r="O320" s="27">
        <v>443</v>
      </c>
      <c r="P320" s="28" t="s">
        <v>974</v>
      </c>
      <c r="Q320" s="29">
        <v>2382287.4818965299</v>
      </c>
      <c r="R320" s="29">
        <v>995478.26086956495</v>
      </c>
      <c r="S320" s="30">
        <v>3378000</v>
      </c>
      <c r="T320" s="31">
        <f t="shared" si="12"/>
        <v>2382287.4818965299</v>
      </c>
      <c r="U320" s="32">
        <v>1294121.7391304343</v>
      </c>
      <c r="V320" s="32">
        <f t="shared" si="13"/>
        <v>3676409.2210269645</v>
      </c>
      <c r="W320" s="39">
        <v>3676400</v>
      </c>
      <c r="X320" s="34"/>
      <c r="Y320" s="34">
        <v>3676400</v>
      </c>
      <c r="Z320" s="34">
        <v>3676400</v>
      </c>
      <c r="AA320" s="34">
        <v>3676400</v>
      </c>
      <c r="AB320" s="34">
        <v>3676400</v>
      </c>
      <c r="AC320" s="34">
        <v>3676400</v>
      </c>
      <c r="AD320" s="34">
        <v>3676400</v>
      </c>
      <c r="AE320" s="35">
        <v>3676400</v>
      </c>
      <c r="AF320" s="35">
        <v>3676400</v>
      </c>
      <c r="AG320" s="35" t="s">
        <v>2089</v>
      </c>
      <c r="AH320" s="35" t="s">
        <v>2089</v>
      </c>
      <c r="AI320" s="35"/>
      <c r="AJ320" s="35"/>
      <c r="AK320" s="35">
        <f>VLOOKUP(B320,'[3]175'!C$8:D$766,2,0)</f>
        <v>3676400</v>
      </c>
      <c r="AL320" s="35">
        <f>VLOOKUP(B320,'[3]gấy tê huế 2'!C$8:V$727,20,0)</f>
        <v>3676400</v>
      </c>
      <c r="AM320" s="40" t="s">
        <v>71</v>
      </c>
      <c r="AN320" s="7">
        <f t="shared" si="14"/>
        <v>8</v>
      </c>
      <c r="AO320" s="2" t="s">
        <v>71</v>
      </c>
      <c r="AP320" s="2" t="s">
        <v>71</v>
      </c>
      <c r="AQ320" s="3"/>
    </row>
    <row r="321" spans="1:43" s="7" customFormat="1" ht="50.45" customHeight="1" x14ac:dyDescent="0.25">
      <c r="A321" s="22" t="s">
        <v>2090</v>
      </c>
      <c r="B321" s="22" t="s">
        <v>2091</v>
      </c>
      <c r="C321" s="23" t="s">
        <v>2092</v>
      </c>
      <c r="D321" s="23" t="s">
        <v>2093</v>
      </c>
      <c r="E321" s="23" t="s">
        <v>41</v>
      </c>
      <c r="F321" s="38" t="s">
        <v>311</v>
      </c>
      <c r="G321" s="22" t="s">
        <v>2094</v>
      </c>
      <c r="H321" s="25" t="s">
        <v>954</v>
      </c>
      <c r="I321" s="23" t="s">
        <v>954</v>
      </c>
      <c r="J321" s="15" t="s">
        <v>954</v>
      </c>
      <c r="K321" s="22" t="s">
        <v>954</v>
      </c>
      <c r="L321" s="22" t="s">
        <v>45</v>
      </c>
      <c r="M321" s="22" t="s">
        <v>69</v>
      </c>
      <c r="N321" s="26">
        <v>434</v>
      </c>
      <c r="O321" s="27">
        <v>434</v>
      </c>
      <c r="P321" s="28" t="s">
        <v>314</v>
      </c>
      <c r="Q321" s="29">
        <v>2790971.9078685199</v>
      </c>
      <c r="R321" s="29">
        <v>1494782.60869565</v>
      </c>
      <c r="S321" s="30">
        <v>4286000</v>
      </c>
      <c r="T321" s="31">
        <f t="shared" si="12"/>
        <v>2790971.9078685199</v>
      </c>
      <c r="U321" s="32">
        <v>1943217.3913043449</v>
      </c>
      <c r="V321" s="32">
        <f t="shared" si="13"/>
        <v>4734189.2991728652</v>
      </c>
      <c r="W321" s="39">
        <v>4734100</v>
      </c>
      <c r="X321" s="34"/>
      <c r="Y321" s="34"/>
      <c r="Z321" s="34">
        <v>4734100</v>
      </c>
      <c r="AA321" s="34"/>
      <c r="AB321" s="34">
        <v>4734100</v>
      </c>
      <c r="AC321" s="34">
        <v>4734100</v>
      </c>
      <c r="AD321" s="34">
        <v>4734100</v>
      </c>
      <c r="AE321" s="35"/>
      <c r="AF321" s="35"/>
      <c r="AG321" s="35" t="s">
        <v>2095</v>
      </c>
      <c r="AH321" s="35" t="s">
        <v>2095</v>
      </c>
      <c r="AI321" s="35"/>
      <c r="AJ321" s="35"/>
      <c r="AK321" s="35">
        <f>VLOOKUP(B321,'[3]175'!C$8:D$766,2,0)</f>
        <v>4734100</v>
      </c>
      <c r="AL321" s="35">
        <f>VLOOKUP(B321,'[3]gấy tê huế 2'!C$8:V$727,20,0)</f>
        <v>4734100</v>
      </c>
      <c r="AM321" s="40" t="s">
        <v>315</v>
      </c>
      <c r="AN321" s="7">
        <f t="shared" si="14"/>
        <v>4</v>
      </c>
      <c r="AO321" s="2" t="s">
        <v>315</v>
      </c>
      <c r="AP321" s="2" t="s">
        <v>315</v>
      </c>
      <c r="AQ321" s="3"/>
    </row>
    <row r="322" spans="1:43" s="7" customFormat="1" ht="50.45" customHeight="1" x14ac:dyDescent="0.25">
      <c r="A322" s="22" t="s">
        <v>2096</v>
      </c>
      <c r="B322" s="22" t="s">
        <v>2097</v>
      </c>
      <c r="C322" s="23" t="s">
        <v>2098</v>
      </c>
      <c r="D322" s="23" t="s">
        <v>2099</v>
      </c>
      <c r="E322" s="23" t="s">
        <v>41</v>
      </c>
      <c r="F322" s="38" t="s">
        <v>809</v>
      </c>
      <c r="G322" s="22" t="s">
        <v>2100</v>
      </c>
      <c r="H322" s="25" t="s">
        <v>2101</v>
      </c>
      <c r="I322" s="23" t="s">
        <v>2101</v>
      </c>
      <c r="J322" s="15" t="s">
        <v>2101</v>
      </c>
      <c r="K322" s="22" t="s">
        <v>2101</v>
      </c>
      <c r="L322" s="22" t="s">
        <v>192</v>
      </c>
      <c r="M322" s="22" t="s">
        <v>92</v>
      </c>
      <c r="N322" s="26">
        <v>430</v>
      </c>
      <c r="O322" s="27">
        <v>430</v>
      </c>
      <c r="P322" s="28" t="s">
        <v>812</v>
      </c>
      <c r="Q322" s="29">
        <v>2250475.0168721401</v>
      </c>
      <c r="R322" s="29">
        <v>997043.47826086998</v>
      </c>
      <c r="S322" s="30">
        <v>3248000</v>
      </c>
      <c r="T322" s="31">
        <f t="shared" si="12"/>
        <v>2250475.0168721401</v>
      </c>
      <c r="U322" s="32">
        <v>1296156.5217391308</v>
      </c>
      <c r="V322" s="32">
        <f t="shared" si="13"/>
        <v>3546631.538611271</v>
      </c>
      <c r="W322" s="39">
        <v>3546600</v>
      </c>
      <c r="X322" s="34"/>
      <c r="Y322" s="34">
        <v>3546600</v>
      </c>
      <c r="Z322" s="34">
        <v>3546600</v>
      </c>
      <c r="AA322" s="34">
        <v>3546600</v>
      </c>
      <c r="AB322" s="34">
        <v>3546600</v>
      </c>
      <c r="AC322" s="34">
        <v>3546600</v>
      </c>
      <c r="AD322" s="34">
        <v>3546600</v>
      </c>
      <c r="AE322" s="35">
        <v>3546600</v>
      </c>
      <c r="AF322" s="35">
        <v>3546600</v>
      </c>
      <c r="AG322" s="35" t="s">
        <v>1942</v>
      </c>
      <c r="AH322" s="35" t="s">
        <v>1942</v>
      </c>
      <c r="AI322" s="35">
        <v>3546600</v>
      </c>
      <c r="AJ322" s="35"/>
      <c r="AK322" s="35">
        <f>VLOOKUP(B322,'[3]175'!C$8:D$766,2,0)</f>
        <v>3546600</v>
      </c>
      <c r="AL322" s="35">
        <f>VLOOKUP(B322,'[3]gấy tê huế 2'!C$8:V$727,20,0)</f>
        <v>3546600</v>
      </c>
      <c r="AM322" s="40" t="s">
        <v>71</v>
      </c>
      <c r="AN322" s="7">
        <f t="shared" si="14"/>
        <v>9</v>
      </c>
      <c r="AO322" s="2" t="s">
        <v>71</v>
      </c>
      <c r="AP322" s="2" t="s">
        <v>71</v>
      </c>
      <c r="AQ322" s="3"/>
    </row>
    <row r="323" spans="1:43" s="7" customFormat="1" ht="33.6" customHeight="1" x14ac:dyDescent="0.25">
      <c r="A323" s="22" t="s">
        <v>2102</v>
      </c>
      <c r="B323" s="22" t="s">
        <v>2103</v>
      </c>
      <c r="C323" s="23" t="s">
        <v>2104</v>
      </c>
      <c r="D323" s="23" t="s">
        <v>2105</v>
      </c>
      <c r="E323" s="23" t="s">
        <v>41</v>
      </c>
      <c r="F323" s="38" t="s">
        <v>1597</v>
      </c>
      <c r="G323" s="22" t="s">
        <v>2106</v>
      </c>
      <c r="H323" s="25" t="s">
        <v>2107</v>
      </c>
      <c r="I323" s="23" t="s">
        <v>2107</v>
      </c>
      <c r="J323" s="15" t="s">
        <v>2107</v>
      </c>
      <c r="K323" s="22" t="s">
        <v>2107</v>
      </c>
      <c r="L323" s="22" t="s">
        <v>192</v>
      </c>
      <c r="M323" s="22" t="s">
        <v>92</v>
      </c>
      <c r="N323" s="26">
        <v>445</v>
      </c>
      <c r="O323" s="27">
        <v>445</v>
      </c>
      <c r="P323" s="28" t="s">
        <v>1600</v>
      </c>
      <c r="Q323" s="29">
        <v>1009458.41705861</v>
      </c>
      <c r="R323" s="29">
        <v>358434.78260869603</v>
      </c>
      <c r="S323" s="30">
        <v>1368000</v>
      </c>
      <c r="T323" s="31">
        <f t="shared" si="12"/>
        <v>1009458.41705861</v>
      </c>
      <c r="U323" s="32">
        <v>465965.21739130485</v>
      </c>
      <c r="V323" s="32">
        <f t="shared" si="13"/>
        <v>1475423.6344499148</v>
      </c>
      <c r="W323" s="39">
        <v>1475400</v>
      </c>
      <c r="X323" s="34">
        <v>1475400</v>
      </c>
      <c r="Y323" s="34">
        <v>1475400</v>
      </c>
      <c r="Z323" s="34">
        <v>1475400</v>
      </c>
      <c r="AA323" s="34">
        <v>1475400</v>
      </c>
      <c r="AB323" s="34">
        <v>1475400</v>
      </c>
      <c r="AC323" s="34">
        <v>1475400</v>
      </c>
      <c r="AD323" s="34">
        <v>1475400</v>
      </c>
      <c r="AE323" s="35">
        <v>1475400</v>
      </c>
      <c r="AF323" s="35">
        <v>1475400</v>
      </c>
      <c r="AG323" s="35" t="s">
        <v>2012</v>
      </c>
      <c r="AH323" s="35" t="s">
        <v>2012</v>
      </c>
      <c r="AI323" s="35">
        <v>1475400</v>
      </c>
      <c r="AJ323" s="35">
        <v>1475400</v>
      </c>
      <c r="AK323" s="35">
        <f>VLOOKUP(B323,'[3]175'!C$8:D$766,2,0)</f>
        <v>1475400</v>
      </c>
      <c r="AL323" s="35">
        <f>VLOOKUP(B323,'[3]gấy tê huế 2'!C$8:V$727,20,0)</f>
        <v>1475400</v>
      </c>
      <c r="AM323" s="40" t="s">
        <v>1601</v>
      </c>
      <c r="AN323" s="7">
        <f t="shared" si="14"/>
        <v>11</v>
      </c>
      <c r="AO323" s="2" t="s">
        <v>1601</v>
      </c>
      <c r="AP323" s="2" t="s">
        <v>1601</v>
      </c>
      <c r="AQ323" s="3"/>
    </row>
    <row r="324" spans="1:43" s="7" customFormat="1" ht="33.6" customHeight="1" x14ac:dyDescent="0.25">
      <c r="A324" s="22" t="s">
        <v>2108</v>
      </c>
      <c r="B324" s="22" t="s">
        <v>2109</v>
      </c>
      <c r="C324" s="23" t="s">
        <v>2110</v>
      </c>
      <c r="D324" s="23" t="s">
        <v>2111</v>
      </c>
      <c r="E324" s="23" t="s">
        <v>41</v>
      </c>
      <c r="F324" s="38" t="s">
        <v>1597</v>
      </c>
      <c r="G324" s="22" t="s">
        <v>2112</v>
      </c>
      <c r="H324" s="25" t="s">
        <v>2113</v>
      </c>
      <c r="I324" s="23" t="s">
        <v>2113</v>
      </c>
      <c r="J324" s="15" t="s">
        <v>2113</v>
      </c>
      <c r="K324" s="22" t="s">
        <v>2113</v>
      </c>
      <c r="L324" s="22" t="s">
        <v>192</v>
      </c>
      <c r="M324" s="22" t="s">
        <v>92</v>
      </c>
      <c r="N324" s="26">
        <v>445</v>
      </c>
      <c r="O324" s="27">
        <v>445</v>
      </c>
      <c r="P324" s="28" t="s">
        <v>1600</v>
      </c>
      <c r="Q324" s="29">
        <v>1009458.41705861</v>
      </c>
      <c r="R324" s="29">
        <v>358434.78260869603</v>
      </c>
      <c r="S324" s="30">
        <v>1368000</v>
      </c>
      <c r="T324" s="31">
        <f t="shared" si="12"/>
        <v>1009458.41705861</v>
      </c>
      <c r="U324" s="32">
        <v>465965.21739130485</v>
      </c>
      <c r="V324" s="32">
        <f t="shared" si="13"/>
        <v>1475423.6344499148</v>
      </c>
      <c r="W324" s="39">
        <v>1475400</v>
      </c>
      <c r="X324" s="34">
        <v>1475400</v>
      </c>
      <c r="Y324" s="34">
        <v>1475400</v>
      </c>
      <c r="Z324" s="34">
        <v>1475400</v>
      </c>
      <c r="AA324" s="34">
        <v>1475400</v>
      </c>
      <c r="AB324" s="34">
        <v>1475400</v>
      </c>
      <c r="AC324" s="34">
        <v>1475400</v>
      </c>
      <c r="AD324" s="34">
        <v>1475400</v>
      </c>
      <c r="AE324" s="35">
        <v>1475400</v>
      </c>
      <c r="AF324" s="35"/>
      <c r="AG324" s="35" t="s">
        <v>2012</v>
      </c>
      <c r="AH324" s="35" t="s">
        <v>2012</v>
      </c>
      <c r="AI324" s="35">
        <v>1475400</v>
      </c>
      <c r="AJ324" s="35"/>
      <c r="AK324" s="35">
        <f>VLOOKUP(B324,'[3]175'!C$8:D$766,2,0)</f>
        <v>1475400</v>
      </c>
      <c r="AL324" s="35">
        <f>VLOOKUP(B324,'[3]gấy tê huế 2'!C$8:V$727,20,0)</f>
        <v>1475400</v>
      </c>
      <c r="AM324" s="40" t="s">
        <v>1601</v>
      </c>
      <c r="AN324" s="7">
        <f t="shared" si="14"/>
        <v>9</v>
      </c>
      <c r="AO324" s="2" t="s">
        <v>1601</v>
      </c>
      <c r="AP324" s="2" t="s">
        <v>1601</v>
      </c>
      <c r="AQ324" s="3"/>
    </row>
    <row r="325" spans="1:43" s="7" customFormat="1" ht="50.45" customHeight="1" x14ac:dyDescent="0.25">
      <c r="A325" s="22" t="s">
        <v>2114</v>
      </c>
      <c r="B325" s="22" t="s">
        <v>2115</v>
      </c>
      <c r="C325" s="23" t="s">
        <v>2116</v>
      </c>
      <c r="D325" s="23" t="s">
        <v>2117</v>
      </c>
      <c r="E325" s="23" t="s">
        <v>41</v>
      </c>
      <c r="F325" s="38" t="s">
        <v>285</v>
      </c>
      <c r="G325" s="22" t="s">
        <v>2118</v>
      </c>
      <c r="H325" s="25" t="s">
        <v>2119</v>
      </c>
      <c r="I325" s="23" t="s">
        <v>2119</v>
      </c>
      <c r="J325" s="15" t="s">
        <v>2119</v>
      </c>
      <c r="K325" s="22" t="s">
        <v>2119</v>
      </c>
      <c r="L325" s="22" t="s">
        <v>55</v>
      </c>
      <c r="M325" s="22" t="s">
        <v>161</v>
      </c>
      <c r="N325" s="26">
        <v>433</v>
      </c>
      <c r="O325" s="27">
        <v>433</v>
      </c>
      <c r="P325" s="28" t="s">
        <v>288</v>
      </c>
      <c r="Q325" s="29">
        <v>2705566.7995393099</v>
      </c>
      <c r="R325" s="29">
        <v>1231826.0869565201</v>
      </c>
      <c r="S325" s="30">
        <v>3937000</v>
      </c>
      <c r="T325" s="31">
        <f t="shared" si="12"/>
        <v>2705566.7995393099</v>
      </c>
      <c r="U325" s="32">
        <v>1601373.9130434762</v>
      </c>
      <c r="V325" s="32">
        <f t="shared" si="13"/>
        <v>4306940.7125827856</v>
      </c>
      <c r="W325" s="39">
        <v>4306900</v>
      </c>
      <c r="X325" s="34"/>
      <c r="Y325" s="34"/>
      <c r="Z325" s="34">
        <v>4306900</v>
      </c>
      <c r="AA325" s="34"/>
      <c r="AB325" s="34">
        <v>4306900</v>
      </c>
      <c r="AC325" s="34">
        <v>4306900</v>
      </c>
      <c r="AD325" s="34">
        <v>4306900</v>
      </c>
      <c r="AE325" s="35"/>
      <c r="AF325" s="35"/>
      <c r="AG325" s="35" t="s">
        <v>2060</v>
      </c>
      <c r="AH325" s="35" t="s">
        <v>2060</v>
      </c>
      <c r="AI325" s="35"/>
      <c r="AJ325" s="35"/>
      <c r="AK325" s="35">
        <f>VLOOKUP(B325,'[3]175'!C$8:D$766,2,0)</f>
        <v>4306900</v>
      </c>
      <c r="AL325" s="35">
        <f>VLOOKUP(B325,'[3]gấy tê huế 2'!C$8:V$727,20,0)</f>
        <v>4306900</v>
      </c>
      <c r="AM325" s="40" t="s">
        <v>71</v>
      </c>
      <c r="AN325" s="7">
        <f t="shared" si="14"/>
        <v>4</v>
      </c>
      <c r="AO325" s="2" t="s">
        <v>71</v>
      </c>
      <c r="AP325" s="2" t="s">
        <v>71</v>
      </c>
      <c r="AQ325" s="3"/>
    </row>
    <row r="326" spans="1:43" s="7" customFormat="1" ht="50.45" customHeight="1" x14ac:dyDescent="0.25">
      <c r="A326" s="22" t="s">
        <v>2120</v>
      </c>
      <c r="B326" s="22" t="s">
        <v>2121</v>
      </c>
      <c r="C326" s="23" t="s">
        <v>2122</v>
      </c>
      <c r="D326" s="23" t="s">
        <v>2123</v>
      </c>
      <c r="E326" s="23" t="s">
        <v>41</v>
      </c>
      <c r="F326" s="38" t="s">
        <v>311</v>
      </c>
      <c r="G326" s="22" t="s">
        <v>2124</v>
      </c>
      <c r="H326" s="25" t="s">
        <v>2125</v>
      </c>
      <c r="I326" s="23" t="s">
        <v>2125</v>
      </c>
      <c r="J326" s="15" t="s">
        <v>2125</v>
      </c>
      <c r="K326" s="22" t="s">
        <v>2125</v>
      </c>
      <c r="L326" s="22" t="s">
        <v>45</v>
      </c>
      <c r="M326" s="22" t="s">
        <v>69</v>
      </c>
      <c r="N326" s="26">
        <v>434</v>
      </c>
      <c r="O326" s="27">
        <v>434</v>
      </c>
      <c r="P326" s="28" t="s">
        <v>314</v>
      </c>
      <c r="Q326" s="29">
        <v>2790971.9078685199</v>
      </c>
      <c r="R326" s="29">
        <v>1494782.60869565</v>
      </c>
      <c r="S326" s="30">
        <v>4286000</v>
      </c>
      <c r="T326" s="31">
        <f t="shared" si="12"/>
        <v>2790971.9078685199</v>
      </c>
      <c r="U326" s="32">
        <v>1943217.3913043449</v>
      </c>
      <c r="V326" s="32">
        <f t="shared" si="13"/>
        <v>4734189.2991728652</v>
      </c>
      <c r="W326" s="39">
        <v>4734100</v>
      </c>
      <c r="X326" s="34"/>
      <c r="Y326" s="34"/>
      <c r="Z326" s="34">
        <v>4734100</v>
      </c>
      <c r="AA326" s="34"/>
      <c r="AB326" s="34">
        <v>4734100</v>
      </c>
      <c r="AC326" s="34">
        <v>4734100</v>
      </c>
      <c r="AD326" s="34">
        <v>4734100</v>
      </c>
      <c r="AE326" s="35"/>
      <c r="AF326" s="35"/>
      <c r="AG326" s="35" t="s">
        <v>2095</v>
      </c>
      <c r="AH326" s="35" t="s">
        <v>2095</v>
      </c>
      <c r="AI326" s="35">
        <v>4734100</v>
      </c>
      <c r="AJ326" s="35"/>
      <c r="AK326" s="35">
        <f>VLOOKUP(B326,'[3]175'!C$8:D$766,2,0)</f>
        <v>4734100</v>
      </c>
      <c r="AL326" s="35">
        <f>VLOOKUP(B326,'[3]gấy tê huế 2'!C$8:V$727,20,0)</f>
        <v>4734100</v>
      </c>
      <c r="AM326" s="40" t="s">
        <v>315</v>
      </c>
      <c r="AN326" s="7">
        <f t="shared" si="14"/>
        <v>5</v>
      </c>
      <c r="AO326" s="2" t="s">
        <v>315</v>
      </c>
      <c r="AP326" s="2" t="s">
        <v>315</v>
      </c>
      <c r="AQ326" s="3"/>
    </row>
    <row r="327" spans="1:43" s="7" customFormat="1" ht="33.6" customHeight="1" x14ac:dyDescent="0.25">
      <c r="A327" s="22" t="s">
        <v>2126</v>
      </c>
      <c r="B327" s="22" t="s">
        <v>2127</v>
      </c>
      <c r="C327" s="23" t="s">
        <v>2128</v>
      </c>
      <c r="D327" s="23" t="s">
        <v>2129</v>
      </c>
      <c r="E327" s="23" t="s">
        <v>41</v>
      </c>
      <c r="F327" s="38" t="s">
        <v>971</v>
      </c>
      <c r="G327" s="22" t="s">
        <v>2130</v>
      </c>
      <c r="H327" s="25" t="s">
        <v>2131</v>
      </c>
      <c r="I327" s="23" t="s">
        <v>2131</v>
      </c>
      <c r="J327" s="15" t="s">
        <v>2131</v>
      </c>
      <c r="K327" s="22" t="s">
        <v>2131</v>
      </c>
      <c r="L327" s="22" t="s">
        <v>55</v>
      </c>
      <c r="M327" s="22" t="s">
        <v>69</v>
      </c>
      <c r="N327" s="26">
        <v>443</v>
      </c>
      <c r="O327" s="27">
        <v>443</v>
      </c>
      <c r="P327" s="28" t="s">
        <v>974</v>
      </c>
      <c r="Q327" s="29">
        <v>2382287.4818965299</v>
      </c>
      <c r="R327" s="29">
        <v>995478.26086956495</v>
      </c>
      <c r="S327" s="30">
        <v>3378000</v>
      </c>
      <c r="T327" s="31">
        <f t="shared" ref="T327:T390" si="15">Q327</f>
        <v>2382287.4818965299</v>
      </c>
      <c r="U327" s="32">
        <v>1294121.7391304343</v>
      </c>
      <c r="V327" s="32">
        <f t="shared" ref="V327:V390" si="16">T327+U327</f>
        <v>3676409.2210269645</v>
      </c>
      <c r="W327" s="39">
        <v>3676400</v>
      </c>
      <c r="X327" s="34"/>
      <c r="Y327" s="34"/>
      <c r="Z327" s="34">
        <v>3676400</v>
      </c>
      <c r="AA327" s="34"/>
      <c r="AB327" s="34">
        <v>3676400</v>
      </c>
      <c r="AC327" s="34">
        <v>3676400</v>
      </c>
      <c r="AD327" s="34">
        <v>3676400</v>
      </c>
      <c r="AE327" s="35"/>
      <c r="AF327" s="35"/>
      <c r="AG327" s="35" t="s">
        <v>2089</v>
      </c>
      <c r="AH327" s="35" t="s">
        <v>2089</v>
      </c>
      <c r="AI327" s="35"/>
      <c r="AJ327" s="35"/>
      <c r="AK327" s="35">
        <f>VLOOKUP(B327,'[3]175'!C$8:D$766,2,0)</f>
        <v>3676400</v>
      </c>
      <c r="AL327" s="35">
        <f>VLOOKUP(B327,'[3]gấy tê huế 2'!C$8:V$727,20,0)</f>
        <v>3676400</v>
      </c>
      <c r="AM327" s="40" t="s">
        <v>71</v>
      </c>
      <c r="AN327" s="7">
        <f t="shared" ref="AN327:AN390" si="17">COUNTIFS(X327:AJ327,"&gt;0")</f>
        <v>4</v>
      </c>
      <c r="AO327" s="2" t="s">
        <v>71</v>
      </c>
      <c r="AP327" s="2" t="s">
        <v>71</v>
      </c>
      <c r="AQ327" s="3"/>
    </row>
    <row r="328" spans="1:43" s="7" customFormat="1" ht="33.6" customHeight="1" x14ac:dyDescent="0.25">
      <c r="A328" s="22" t="s">
        <v>2132</v>
      </c>
      <c r="B328" s="22" t="s">
        <v>2133</v>
      </c>
      <c r="C328" s="23" t="s">
        <v>2134</v>
      </c>
      <c r="D328" s="23" t="s">
        <v>2135</v>
      </c>
      <c r="E328" s="23" t="s">
        <v>41</v>
      </c>
      <c r="F328" s="38" t="s">
        <v>971</v>
      </c>
      <c r="G328" s="22" t="s">
        <v>2136</v>
      </c>
      <c r="H328" s="25" t="s">
        <v>987</v>
      </c>
      <c r="I328" s="23" t="s">
        <v>987</v>
      </c>
      <c r="J328" s="15" t="s">
        <v>987</v>
      </c>
      <c r="K328" s="22" t="s">
        <v>987</v>
      </c>
      <c r="L328" s="22" t="s">
        <v>45</v>
      </c>
      <c r="M328" s="22" t="s">
        <v>69</v>
      </c>
      <c r="N328" s="26">
        <v>443</v>
      </c>
      <c r="O328" s="27">
        <v>443</v>
      </c>
      <c r="P328" s="28" t="s">
        <v>974</v>
      </c>
      <c r="Q328" s="29">
        <v>2382287.4818965299</v>
      </c>
      <c r="R328" s="29">
        <v>995478.26086956495</v>
      </c>
      <c r="S328" s="30">
        <v>3378000</v>
      </c>
      <c r="T328" s="31">
        <f t="shared" si="15"/>
        <v>2382287.4818965299</v>
      </c>
      <c r="U328" s="32">
        <v>1294121.7391304343</v>
      </c>
      <c r="V328" s="32">
        <f t="shared" si="16"/>
        <v>3676409.2210269645</v>
      </c>
      <c r="W328" s="39">
        <v>3676400</v>
      </c>
      <c r="X328" s="34"/>
      <c r="Y328" s="34">
        <v>3676400</v>
      </c>
      <c r="Z328" s="34">
        <v>3676400</v>
      </c>
      <c r="AA328" s="34"/>
      <c r="AB328" s="34">
        <v>3676400</v>
      </c>
      <c r="AC328" s="34">
        <v>3676400</v>
      </c>
      <c r="AD328" s="34">
        <v>3676400</v>
      </c>
      <c r="AE328" s="35">
        <v>3676400</v>
      </c>
      <c r="AF328" s="35"/>
      <c r="AG328" s="35" t="s">
        <v>2089</v>
      </c>
      <c r="AH328" s="35" t="s">
        <v>2089</v>
      </c>
      <c r="AI328" s="35">
        <v>3676400</v>
      </c>
      <c r="AJ328" s="35"/>
      <c r="AK328" s="35">
        <f>VLOOKUP(B328,'[3]175'!C$8:D$766,2,0)</f>
        <v>3676400</v>
      </c>
      <c r="AL328" s="35">
        <f>VLOOKUP(B328,'[3]gấy tê huế 2'!C$8:V$727,20,0)</f>
        <v>3676400</v>
      </c>
      <c r="AM328" s="40" t="s">
        <v>71</v>
      </c>
      <c r="AN328" s="7">
        <f t="shared" si="17"/>
        <v>7</v>
      </c>
      <c r="AO328" s="2" t="s">
        <v>71</v>
      </c>
      <c r="AP328" s="2" t="s">
        <v>71</v>
      </c>
      <c r="AQ328" s="3"/>
    </row>
    <row r="329" spans="1:43" s="7" customFormat="1" ht="33.6" customHeight="1" x14ac:dyDescent="0.25">
      <c r="A329" s="22" t="s">
        <v>2137</v>
      </c>
      <c r="B329" s="22" t="s">
        <v>2138</v>
      </c>
      <c r="C329" s="23" t="s">
        <v>2139</v>
      </c>
      <c r="D329" s="23" t="s">
        <v>2140</v>
      </c>
      <c r="E329" s="23" t="s">
        <v>41</v>
      </c>
      <c r="F329" s="38" t="s">
        <v>971</v>
      </c>
      <c r="G329" s="22" t="s">
        <v>2141</v>
      </c>
      <c r="H329" s="25" t="s">
        <v>993</v>
      </c>
      <c r="I329" s="23" t="s">
        <v>993</v>
      </c>
      <c r="J329" s="15" t="s">
        <v>993</v>
      </c>
      <c r="K329" s="22" t="s">
        <v>993</v>
      </c>
      <c r="L329" s="22" t="s">
        <v>45</v>
      </c>
      <c r="M329" s="22" t="s">
        <v>69</v>
      </c>
      <c r="N329" s="26">
        <v>443</v>
      </c>
      <c r="O329" s="27">
        <v>443</v>
      </c>
      <c r="P329" s="28" t="s">
        <v>974</v>
      </c>
      <c r="Q329" s="29">
        <v>2382287.4818965299</v>
      </c>
      <c r="R329" s="29">
        <v>995478.26086956495</v>
      </c>
      <c r="S329" s="30">
        <v>3378000</v>
      </c>
      <c r="T329" s="31">
        <f t="shared" si="15"/>
        <v>2382287.4818965299</v>
      </c>
      <c r="U329" s="32">
        <v>1294121.7391304343</v>
      </c>
      <c r="V329" s="32">
        <f t="shared" si="16"/>
        <v>3676409.2210269645</v>
      </c>
      <c r="W329" s="39">
        <v>3676400</v>
      </c>
      <c r="X329" s="34"/>
      <c r="Y329" s="34">
        <v>3676400</v>
      </c>
      <c r="Z329" s="34">
        <v>3676400</v>
      </c>
      <c r="AA329" s="34"/>
      <c r="AB329" s="34">
        <v>3676400</v>
      </c>
      <c r="AC329" s="34">
        <v>3676400</v>
      </c>
      <c r="AD329" s="34">
        <v>3676400</v>
      </c>
      <c r="AE329" s="35">
        <v>3676400</v>
      </c>
      <c r="AF329" s="35"/>
      <c r="AG329" s="35" t="s">
        <v>2089</v>
      </c>
      <c r="AH329" s="35" t="s">
        <v>2089</v>
      </c>
      <c r="AI329" s="35">
        <v>3676400</v>
      </c>
      <c r="AJ329" s="35"/>
      <c r="AK329" s="35">
        <f>VLOOKUP(B329,'[3]175'!C$8:D$766,2,0)</f>
        <v>3676400</v>
      </c>
      <c r="AL329" s="35">
        <f>VLOOKUP(B329,'[3]gấy tê huế 2'!C$8:V$727,20,0)</f>
        <v>3676400</v>
      </c>
      <c r="AM329" s="40" t="s">
        <v>71</v>
      </c>
      <c r="AN329" s="7">
        <f t="shared" si="17"/>
        <v>7</v>
      </c>
      <c r="AO329" s="2" t="s">
        <v>71</v>
      </c>
      <c r="AP329" s="2" t="s">
        <v>71</v>
      </c>
      <c r="AQ329" s="3"/>
    </row>
    <row r="330" spans="1:43" s="7" customFormat="1" ht="33.6" customHeight="1" x14ac:dyDescent="0.25">
      <c r="A330" s="22" t="s">
        <v>2142</v>
      </c>
      <c r="B330" s="22" t="s">
        <v>2143</v>
      </c>
      <c r="C330" s="23" t="s">
        <v>2144</v>
      </c>
      <c r="D330" s="23" t="s">
        <v>2145</v>
      </c>
      <c r="E330" s="23" t="s">
        <v>41</v>
      </c>
      <c r="F330" s="38" t="s">
        <v>971</v>
      </c>
      <c r="G330" s="22" t="s">
        <v>2146</v>
      </c>
      <c r="H330" s="25" t="s">
        <v>999</v>
      </c>
      <c r="I330" s="23" t="s">
        <v>999</v>
      </c>
      <c r="J330" s="15" t="s">
        <v>999</v>
      </c>
      <c r="K330" s="22" t="s">
        <v>999</v>
      </c>
      <c r="L330" s="22" t="s">
        <v>45</v>
      </c>
      <c r="M330" s="22" t="s">
        <v>69</v>
      </c>
      <c r="N330" s="26">
        <v>443</v>
      </c>
      <c r="O330" s="27">
        <v>443</v>
      </c>
      <c r="P330" s="28" t="s">
        <v>974</v>
      </c>
      <c r="Q330" s="29">
        <v>2382287.4818965299</v>
      </c>
      <c r="R330" s="29">
        <v>995478.26086956495</v>
      </c>
      <c r="S330" s="30">
        <v>3378000</v>
      </c>
      <c r="T330" s="31">
        <f t="shared" si="15"/>
        <v>2382287.4818965299</v>
      </c>
      <c r="U330" s="32">
        <v>1294121.7391304343</v>
      </c>
      <c r="V330" s="32">
        <f t="shared" si="16"/>
        <v>3676409.2210269645</v>
      </c>
      <c r="W330" s="39">
        <v>3676400</v>
      </c>
      <c r="X330" s="34"/>
      <c r="Y330" s="34">
        <v>3676400</v>
      </c>
      <c r="Z330" s="34">
        <v>3676400</v>
      </c>
      <c r="AA330" s="34"/>
      <c r="AB330" s="34">
        <v>3676400</v>
      </c>
      <c r="AC330" s="34">
        <v>3676400</v>
      </c>
      <c r="AD330" s="34">
        <v>3676400</v>
      </c>
      <c r="AE330" s="35">
        <v>3676400</v>
      </c>
      <c r="AF330" s="35"/>
      <c r="AG330" s="35" t="s">
        <v>2089</v>
      </c>
      <c r="AH330" s="35" t="s">
        <v>2089</v>
      </c>
      <c r="AI330" s="35"/>
      <c r="AJ330" s="35"/>
      <c r="AK330" s="35">
        <f>VLOOKUP(B330,'[3]175'!C$8:D$766,2,0)</f>
        <v>3676400</v>
      </c>
      <c r="AL330" s="35">
        <f>VLOOKUP(B330,'[3]gấy tê huế 2'!C$8:V$727,20,0)</f>
        <v>3676400</v>
      </c>
      <c r="AM330" s="40" t="s">
        <v>71</v>
      </c>
      <c r="AN330" s="7">
        <f t="shared" si="17"/>
        <v>6</v>
      </c>
      <c r="AO330" s="2" t="s">
        <v>71</v>
      </c>
      <c r="AP330" s="2" t="s">
        <v>71</v>
      </c>
      <c r="AQ330" s="3"/>
    </row>
    <row r="331" spans="1:43" s="7" customFormat="1" ht="33.6" customHeight="1" x14ac:dyDescent="0.25">
      <c r="A331" s="22" t="s">
        <v>2147</v>
      </c>
      <c r="B331" s="22" t="s">
        <v>2148</v>
      </c>
      <c r="C331" s="23" t="s">
        <v>2149</v>
      </c>
      <c r="D331" s="23" t="s">
        <v>2150</v>
      </c>
      <c r="E331" s="23" t="s">
        <v>41</v>
      </c>
      <c r="F331" s="38" t="s">
        <v>1597</v>
      </c>
      <c r="G331" s="22" t="s">
        <v>2151</v>
      </c>
      <c r="H331" s="25" t="s">
        <v>2152</v>
      </c>
      <c r="I331" s="23" t="s">
        <v>2152</v>
      </c>
      <c r="J331" s="15" t="s">
        <v>2152</v>
      </c>
      <c r="K331" s="22" t="s">
        <v>2152</v>
      </c>
      <c r="L331" s="22" t="s">
        <v>45</v>
      </c>
      <c r="M331" s="22" t="s">
        <v>69</v>
      </c>
      <c r="N331" s="26">
        <v>445</v>
      </c>
      <c r="O331" s="27">
        <v>445</v>
      </c>
      <c r="P331" s="28" t="s">
        <v>1600</v>
      </c>
      <c r="Q331" s="29">
        <v>1009458.41705861</v>
      </c>
      <c r="R331" s="29">
        <v>358434.78260869603</v>
      </c>
      <c r="S331" s="30">
        <v>1368000</v>
      </c>
      <c r="T331" s="31">
        <f t="shared" si="15"/>
        <v>1009458.41705861</v>
      </c>
      <c r="U331" s="32">
        <v>465965.21739130485</v>
      </c>
      <c r="V331" s="32">
        <f t="shared" si="16"/>
        <v>1475423.6344499148</v>
      </c>
      <c r="W331" s="39">
        <v>1475400</v>
      </c>
      <c r="X331" s="34"/>
      <c r="Y331" s="34"/>
      <c r="Z331" s="34">
        <v>1475400</v>
      </c>
      <c r="AA331" s="34"/>
      <c r="AB331" s="34">
        <v>1475400</v>
      </c>
      <c r="AC331" s="34">
        <v>1475400</v>
      </c>
      <c r="AD331" s="34">
        <v>1475400</v>
      </c>
      <c r="AE331" s="35"/>
      <c r="AF331" s="35"/>
      <c r="AG331" s="35" t="s">
        <v>2012</v>
      </c>
      <c r="AH331" s="35" t="s">
        <v>2012</v>
      </c>
      <c r="AI331" s="35"/>
      <c r="AJ331" s="35"/>
      <c r="AK331" s="35">
        <f>VLOOKUP(B331,'[3]175'!C$8:D$766,2,0)</f>
        <v>1475400</v>
      </c>
      <c r="AL331" s="35">
        <f>VLOOKUP(B331,'[3]gấy tê huế 2'!C$8:V$727,20,0)</f>
        <v>1475400</v>
      </c>
      <c r="AM331" s="40" t="s">
        <v>1601</v>
      </c>
      <c r="AN331" s="7">
        <f t="shared" si="17"/>
        <v>4</v>
      </c>
      <c r="AO331" s="2" t="s">
        <v>1601</v>
      </c>
      <c r="AP331" s="2" t="s">
        <v>1601</v>
      </c>
      <c r="AQ331" s="3"/>
    </row>
    <row r="332" spans="1:43" s="7" customFormat="1" ht="33.6" customHeight="1" x14ac:dyDescent="0.25">
      <c r="A332" s="22" t="s">
        <v>2153</v>
      </c>
      <c r="B332" s="22" t="s">
        <v>2154</v>
      </c>
      <c r="C332" s="23" t="s">
        <v>2155</v>
      </c>
      <c r="D332" s="23" t="s">
        <v>2156</v>
      </c>
      <c r="E332" s="23" t="s">
        <v>41</v>
      </c>
      <c r="F332" s="38" t="s">
        <v>1597</v>
      </c>
      <c r="G332" s="22" t="s">
        <v>2157</v>
      </c>
      <c r="H332" s="25" t="s">
        <v>2158</v>
      </c>
      <c r="I332" s="23" t="s">
        <v>2158</v>
      </c>
      <c r="J332" s="15" t="s">
        <v>2158</v>
      </c>
      <c r="K332" s="22" t="s">
        <v>2158</v>
      </c>
      <c r="L332" s="22" t="s">
        <v>192</v>
      </c>
      <c r="M332" s="22" t="s">
        <v>69</v>
      </c>
      <c r="N332" s="26">
        <v>445</v>
      </c>
      <c r="O332" s="27">
        <v>445</v>
      </c>
      <c r="P332" s="28" t="s">
        <v>1600</v>
      </c>
      <c r="Q332" s="29">
        <v>1009458.41705861</v>
      </c>
      <c r="R332" s="29">
        <v>358434.78260869603</v>
      </c>
      <c r="S332" s="30">
        <v>1368000</v>
      </c>
      <c r="T332" s="31">
        <f t="shared" si="15"/>
        <v>1009458.41705861</v>
      </c>
      <c r="U332" s="32">
        <v>465965.21739130485</v>
      </c>
      <c r="V332" s="32">
        <f t="shared" si="16"/>
        <v>1475423.6344499148</v>
      </c>
      <c r="W332" s="39">
        <v>1475400</v>
      </c>
      <c r="X332" s="34"/>
      <c r="Y332" s="34">
        <v>1475400</v>
      </c>
      <c r="Z332" s="34">
        <v>1475400</v>
      </c>
      <c r="AA332" s="34"/>
      <c r="AB332" s="34">
        <v>1475400</v>
      </c>
      <c r="AC332" s="34">
        <v>1475400</v>
      </c>
      <c r="AD332" s="34">
        <v>1475400</v>
      </c>
      <c r="AE332" s="35"/>
      <c r="AF332" s="35"/>
      <c r="AG332" s="35" t="s">
        <v>2012</v>
      </c>
      <c r="AH332" s="35" t="s">
        <v>2012</v>
      </c>
      <c r="AI332" s="35"/>
      <c r="AJ332" s="35"/>
      <c r="AK332" s="35">
        <f>VLOOKUP(B332,'[3]175'!C$8:D$766,2,0)</f>
        <v>1475400</v>
      </c>
      <c r="AL332" s="35">
        <f>VLOOKUP(B332,'[3]gấy tê huế 2'!C$8:V$727,20,0)</f>
        <v>1475400</v>
      </c>
      <c r="AM332" s="40" t="s">
        <v>1601</v>
      </c>
      <c r="AN332" s="7">
        <f t="shared" si="17"/>
        <v>5</v>
      </c>
      <c r="AO332" s="2" t="s">
        <v>1601</v>
      </c>
      <c r="AP332" s="2" t="s">
        <v>1601</v>
      </c>
      <c r="AQ332" s="3"/>
    </row>
    <row r="333" spans="1:43" s="7" customFormat="1" ht="33.6" customHeight="1" x14ac:dyDescent="0.25">
      <c r="A333" s="22" t="s">
        <v>2159</v>
      </c>
      <c r="B333" s="22" t="s">
        <v>2160</v>
      </c>
      <c r="C333" s="23" t="s">
        <v>2161</v>
      </c>
      <c r="D333" s="23" t="s">
        <v>2162</v>
      </c>
      <c r="E333" s="23" t="s">
        <v>41</v>
      </c>
      <c r="F333" s="38" t="s">
        <v>1597</v>
      </c>
      <c r="G333" s="22" t="s">
        <v>2163</v>
      </c>
      <c r="H333" s="25" t="s">
        <v>2164</v>
      </c>
      <c r="I333" s="23" t="s">
        <v>2164</v>
      </c>
      <c r="J333" s="15" t="s">
        <v>2164</v>
      </c>
      <c r="K333" s="22" t="s">
        <v>2164</v>
      </c>
      <c r="L333" s="22" t="s">
        <v>192</v>
      </c>
      <c r="M333" s="22" t="s">
        <v>92</v>
      </c>
      <c r="N333" s="26">
        <v>445</v>
      </c>
      <c r="O333" s="27">
        <v>445</v>
      </c>
      <c r="P333" s="28" t="s">
        <v>1600</v>
      </c>
      <c r="Q333" s="29">
        <v>1009458.41705861</v>
      </c>
      <c r="R333" s="29">
        <v>358434.78260869603</v>
      </c>
      <c r="S333" s="30">
        <v>1368000</v>
      </c>
      <c r="T333" s="31">
        <f t="shared" si="15"/>
        <v>1009458.41705861</v>
      </c>
      <c r="U333" s="32">
        <v>465965.21739130485</v>
      </c>
      <c r="V333" s="32">
        <f t="shared" si="16"/>
        <v>1475423.6344499148</v>
      </c>
      <c r="W333" s="39">
        <v>1475400</v>
      </c>
      <c r="X333" s="34"/>
      <c r="Y333" s="34">
        <v>1475400</v>
      </c>
      <c r="Z333" s="34">
        <v>1475400</v>
      </c>
      <c r="AA333" s="34"/>
      <c r="AB333" s="34">
        <v>1475400</v>
      </c>
      <c r="AC333" s="34">
        <v>1475400</v>
      </c>
      <c r="AD333" s="34">
        <v>1475400</v>
      </c>
      <c r="AE333" s="35">
        <v>1475400</v>
      </c>
      <c r="AF333" s="35"/>
      <c r="AG333" s="35" t="s">
        <v>2012</v>
      </c>
      <c r="AH333" s="35" t="s">
        <v>2012</v>
      </c>
      <c r="AI333" s="35">
        <v>1475400</v>
      </c>
      <c r="AJ333" s="35"/>
      <c r="AK333" s="35">
        <f>VLOOKUP(B333,'[3]175'!C$8:D$766,2,0)</f>
        <v>1475400</v>
      </c>
      <c r="AL333" s="35">
        <f>VLOOKUP(B333,'[3]gấy tê huế 2'!C$8:V$727,20,0)</f>
        <v>1475400</v>
      </c>
      <c r="AM333" s="40" t="s">
        <v>1601</v>
      </c>
      <c r="AN333" s="7">
        <f t="shared" si="17"/>
        <v>7</v>
      </c>
      <c r="AO333" s="2" t="s">
        <v>1601</v>
      </c>
      <c r="AP333" s="2" t="s">
        <v>1601</v>
      </c>
      <c r="AQ333" s="3"/>
    </row>
    <row r="334" spans="1:43" s="7" customFormat="1" ht="33.6" customHeight="1" x14ac:dyDescent="0.25">
      <c r="A334" s="22" t="s">
        <v>2165</v>
      </c>
      <c r="B334" s="22" t="s">
        <v>2166</v>
      </c>
      <c r="C334" s="23" t="s">
        <v>2167</v>
      </c>
      <c r="D334" s="23" t="s">
        <v>2168</v>
      </c>
      <c r="E334" s="23" t="s">
        <v>41</v>
      </c>
      <c r="F334" s="38" t="s">
        <v>971</v>
      </c>
      <c r="G334" s="22" t="s">
        <v>2169</v>
      </c>
      <c r="H334" s="25" t="s">
        <v>2170</v>
      </c>
      <c r="I334" s="23" t="s">
        <v>2170</v>
      </c>
      <c r="J334" s="15" t="s">
        <v>2170</v>
      </c>
      <c r="K334" s="22" t="s">
        <v>2170</v>
      </c>
      <c r="L334" s="22" t="s">
        <v>45</v>
      </c>
      <c r="M334" s="22" t="s">
        <v>161</v>
      </c>
      <c r="N334" s="26">
        <v>443</v>
      </c>
      <c r="O334" s="27">
        <v>443</v>
      </c>
      <c r="P334" s="28" t="s">
        <v>974</v>
      </c>
      <c r="Q334" s="29">
        <v>2382287.4818965299</v>
      </c>
      <c r="R334" s="29">
        <v>995478.26086956495</v>
      </c>
      <c r="S334" s="30">
        <v>3378000</v>
      </c>
      <c r="T334" s="31">
        <f t="shared" si="15"/>
        <v>2382287.4818965299</v>
      </c>
      <c r="U334" s="32">
        <v>1294121.7391304343</v>
      </c>
      <c r="V334" s="32">
        <f t="shared" si="16"/>
        <v>3676409.2210269645</v>
      </c>
      <c r="W334" s="39">
        <v>3676400</v>
      </c>
      <c r="X334" s="34"/>
      <c r="Y334" s="34"/>
      <c r="Z334" s="34">
        <v>3676400</v>
      </c>
      <c r="AA334" s="34"/>
      <c r="AB334" s="34">
        <v>3676400</v>
      </c>
      <c r="AC334" s="34">
        <v>3676400</v>
      </c>
      <c r="AD334" s="34">
        <v>3676400</v>
      </c>
      <c r="AE334" s="35"/>
      <c r="AF334" s="35"/>
      <c r="AG334" s="35" t="s">
        <v>2089</v>
      </c>
      <c r="AH334" s="35" t="s">
        <v>2089</v>
      </c>
      <c r="AI334" s="35">
        <v>3676400</v>
      </c>
      <c r="AJ334" s="35"/>
      <c r="AK334" s="35">
        <f>VLOOKUP(B334,'[3]175'!C$8:D$766,2,0)</f>
        <v>3676400</v>
      </c>
      <c r="AL334" s="35">
        <f>VLOOKUP(B334,'[3]gấy tê huế 2'!C$8:V$727,20,0)</f>
        <v>3676400</v>
      </c>
      <c r="AM334" s="40" t="s">
        <v>71</v>
      </c>
      <c r="AN334" s="7">
        <f t="shared" si="17"/>
        <v>5</v>
      </c>
      <c r="AO334" s="2" t="s">
        <v>71</v>
      </c>
      <c r="AP334" s="2" t="s">
        <v>71</v>
      </c>
      <c r="AQ334" s="3"/>
    </row>
    <row r="335" spans="1:43" s="7" customFormat="1" ht="50.45" customHeight="1" x14ac:dyDescent="0.25">
      <c r="A335" s="22" t="s">
        <v>2171</v>
      </c>
      <c r="B335" s="22" t="s">
        <v>2172</v>
      </c>
      <c r="C335" s="23" t="s">
        <v>2173</v>
      </c>
      <c r="D335" s="23" t="s">
        <v>2174</v>
      </c>
      <c r="E335" s="23" t="s">
        <v>41</v>
      </c>
      <c r="F335" s="38" t="s">
        <v>1034</v>
      </c>
      <c r="G335" s="22" t="s">
        <v>2175</v>
      </c>
      <c r="H335" s="25" t="s">
        <v>2176</v>
      </c>
      <c r="I335" s="23" t="s">
        <v>2176</v>
      </c>
      <c r="J335" s="15" t="s">
        <v>2176</v>
      </c>
      <c r="K335" s="22" t="s">
        <v>2177</v>
      </c>
      <c r="L335" s="22" t="s">
        <v>45</v>
      </c>
      <c r="M335" s="22" t="s">
        <v>69</v>
      </c>
      <c r="N335" s="26">
        <v>444</v>
      </c>
      <c r="O335" s="27">
        <v>444</v>
      </c>
      <c r="P335" s="28" t="s">
        <v>1037</v>
      </c>
      <c r="Q335" s="29">
        <v>1569319.26202336</v>
      </c>
      <c r="R335" s="29">
        <v>358434.78260869603</v>
      </c>
      <c r="S335" s="30">
        <v>1928000</v>
      </c>
      <c r="T335" s="31">
        <f t="shared" si="15"/>
        <v>1569319.26202336</v>
      </c>
      <c r="U335" s="32">
        <v>465965.21739130485</v>
      </c>
      <c r="V335" s="32">
        <f t="shared" si="16"/>
        <v>2035284.4794146649</v>
      </c>
      <c r="W335" s="39">
        <v>2035200</v>
      </c>
      <c r="X335" s="34"/>
      <c r="Y335" s="34"/>
      <c r="Z335" s="34">
        <v>2035200</v>
      </c>
      <c r="AA335" s="34"/>
      <c r="AB335" s="34">
        <v>2035200</v>
      </c>
      <c r="AC335" s="34">
        <v>2035200</v>
      </c>
      <c r="AD335" s="34">
        <v>2035200</v>
      </c>
      <c r="AE335" s="35"/>
      <c r="AF335" s="35"/>
      <c r="AG335" s="35" t="s">
        <v>2178</v>
      </c>
      <c r="AH335" s="35" t="s">
        <v>2178</v>
      </c>
      <c r="AI335" s="35">
        <v>2035200</v>
      </c>
      <c r="AJ335" s="35"/>
      <c r="AK335" s="35">
        <f>VLOOKUP(B335,'[3]175'!C$8:D$766,2,0)</f>
        <v>2035200</v>
      </c>
      <c r="AL335" s="35">
        <f>VLOOKUP(B335,'[3]gấy tê huế 2'!C$8:V$727,20,0)</f>
        <v>2035200</v>
      </c>
      <c r="AM335" s="40" t="s">
        <v>71</v>
      </c>
      <c r="AN335" s="7">
        <f t="shared" si="17"/>
        <v>5</v>
      </c>
      <c r="AO335" s="2" t="s">
        <v>71</v>
      </c>
      <c r="AP335" s="2" t="s">
        <v>71</v>
      </c>
      <c r="AQ335" s="3"/>
    </row>
    <row r="336" spans="1:43" s="7" customFormat="1" ht="33.6" customHeight="1" x14ac:dyDescent="0.25">
      <c r="A336" s="22" t="s">
        <v>2179</v>
      </c>
      <c r="B336" s="22" t="s">
        <v>2180</v>
      </c>
      <c r="C336" s="23" t="s">
        <v>2181</v>
      </c>
      <c r="D336" s="23" t="s">
        <v>2182</v>
      </c>
      <c r="E336" s="23" t="s">
        <v>41</v>
      </c>
      <c r="F336" s="38" t="s">
        <v>2183</v>
      </c>
      <c r="G336" s="22" t="s">
        <v>2184</v>
      </c>
      <c r="H336" s="25" t="s">
        <v>2185</v>
      </c>
      <c r="I336" s="23" t="s">
        <v>2185</v>
      </c>
      <c r="J336" s="15" t="s">
        <v>2185</v>
      </c>
      <c r="K336" s="22" t="s">
        <v>2185</v>
      </c>
      <c r="L336" s="22" t="s">
        <v>45</v>
      </c>
      <c r="M336" s="22" t="s">
        <v>69</v>
      </c>
      <c r="N336" s="26">
        <v>441</v>
      </c>
      <c r="O336" s="27">
        <v>441</v>
      </c>
      <c r="P336" s="28" t="s">
        <v>2186</v>
      </c>
      <c r="Q336" s="29">
        <v>2625497.8188111898</v>
      </c>
      <c r="R336" s="29">
        <v>1233391.3043478299</v>
      </c>
      <c r="S336" s="30">
        <v>3859000</v>
      </c>
      <c r="T336" s="31">
        <f t="shared" si="15"/>
        <v>2625497.8188111898</v>
      </c>
      <c r="U336" s="32">
        <v>1603408.6956521787</v>
      </c>
      <c r="V336" s="32">
        <f t="shared" si="16"/>
        <v>4228906.5144633688</v>
      </c>
      <c r="W336" s="39">
        <v>4228900</v>
      </c>
      <c r="X336" s="34"/>
      <c r="Y336" s="34">
        <v>4228900</v>
      </c>
      <c r="Z336" s="34">
        <v>4228900</v>
      </c>
      <c r="AA336" s="34">
        <v>4228900</v>
      </c>
      <c r="AB336" s="34">
        <v>4228900</v>
      </c>
      <c r="AC336" s="34">
        <v>4228900</v>
      </c>
      <c r="AD336" s="34">
        <v>4228900</v>
      </c>
      <c r="AE336" s="35"/>
      <c r="AF336" s="35"/>
      <c r="AG336" s="35" t="s">
        <v>2187</v>
      </c>
      <c r="AH336" s="35" t="s">
        <v>2187</v>
      </c>
      <c r="AI336" s="35">
        <v>4228900</v>
      </c>
      <c r="AJ336" s="35"/>
      <c r="AK336" s="35">
        <f>VLOOKUP(B336,'[3]175'!C$8:D$766,2,0)</f>
        <v>4228900</v>
      </c>
      <c r="AL336" s="35">
        <f>VLOOKUP(B336,'[3]gấy tê huế 2'!C$8:V$727,20,0)</f>
        <v>4228900</v>
      </c>
      <c r="AM336" s="40" t="s">
        <v>71</v>
      </c>
      <c r="AN336" s="7">
        <f t="shared" si="17"/>
        <v>7</v>
      </c>
      <c r="AO336" s="2" t="s">
        <v>71</v>
      </c>
      <c r="AP336" s="2" t="s">
        <v>71</v>
      </c>
      <c r="AQ336" s="3"/>
    </row>
    <row r="337" spans="1:43" s="7" customFormat="1" ht="33.6" customHeight="1" x14ac:dyDescent="0.25">
      <c r="A337" s="22" t="s">
        <v>2188</v>
      </c>
      <c r="B337" s="22" t="s">
        <v>2189</v>
      </c>
      <c r="C337" s="23" t="s">
        <v>2190</v>
      </c>
      <c r="D337" s="23" t="s">
        <v>2191</v>
      </c>
      <c r="E337" s="23" t="s">
        <v>41</v>
      </c>
      <c r="F337" s="38" t="s">
        <v>2183</v>
      </c>
      <c r="G337" s="22" t="s">
        <v>2192</v>
      </c>
      <c r="H337" s="25" t="s">
        <v>2193</v>
      </c>
      <c r="I337" s="23" t="s">
        <v>2193</v>
      </c>
      <c r="J337" s="15" t="s">
        <v>2193</v>
      </c>
      <c r="K337" s="22" t="s">
        <v>2193</v>
      </c>
      <c r="L337" s="22" t="s">
        <v>45</v>
      </c>
      <c r="M337" s="22" t="s">
        <v>69</v>
      </c>
      <c r="N337" s="26">
        <v>441</v>
      </c>
      <c r="O337" s="27">
        <v>441</v>
      </c>
      <c r="P337" s="28" t="s">
        <v>2186</v>
      </c>
      <c r="Q337" s="29">
        <v>2625497.8188111898</v>
      </c>
      <c r="R337" s="29">
        <v>1233391.3043478299</v>
      </c>
      <c r="S337" s="30">
        <v>3859000</v>
      </c>
      <c r="T337" s="31">
        <f t="shared" si="15"/>
        <v>2625497.8188111898</v>
      </c>
      <c r="U337" s="32">
        <v>1603408.6956521787</v>
      </c>
      <c r="V337" s="32">
        <f t="shared" si="16"/>
        <v>4228906.5144633688</v>
      </c>
      <c r="W337" s="39">
        <v>4228900</v>
      </c>
      <c r="X337" s="34"/>
      <c r="Y337" s="34">
        <v>4228900</v>
      </c>
      <c r="Z337" s="34">
        <v>4228900</v>
      </c>
      <c r="AA337" s="34">
        <v>4228900</v>
      </c>
      <c r="AB337" s="34">
        <v>4228900</v>
      </c>
      <c r="AC337" s="34">
        <v>4228900</v>
      </c>
      <c r="AD337" s="34">
        <v>4228900</v>
      </c>
      <c r="AE337" s="35"/>
      <c r="AF337" s="35"/>
      <c r="AG337" s="35" t="s">
        <v>2187</v>
      </c>
      <c r="AH337" s="35" t="s">
        <v>2187</v>
      </c>
      <c r="AI337" s="35">
        <v>4228900</v>
      </c>
      <c r="AJ337" s="35"/>
      <c r="AK337" s="35">
        <f>VLOOKUP(B337,'[3]175'!C$8:D$766,2,0)</f>
        <v>4228900</v>
      </c>
      <c r="AL337" s="35">
        <f>VLOOKUP(B337,'[3]gấy tê huế 2'!C$8:V$727,20,0)</f>
        <v>4228900</v>
      </c>
      <c r="AM337" s="40" t="s">
        <v>71</v>
      </c>
      <c r="AN337" s="7">
        <f t="shared" si="17"/>
        <v>7</v>
      </c>
      <c r="AO337" s="2" t="s">
        <v>71</v>
      </c>
      <c r="AP337" s="2" t="s">
        <v>71</v>
      </c>
      <c r="AQ337" s="3"/>
    </row>
    <row r="338" spans="1:43" s="7" customFormat="1" ht="33.6" customHeight="1" x14ac:dyDescent="0.25">
      <c r="A338" s="22" t="s">
        <v>2194</v>
      </c>
      <c r="B338" s="22" t="s">
        <v>2195</v>
      </c>
      <c r="C338" s="23" t="s">
        <v>2196</v>
      </c>
      <c r="D338" s="23" t="s">
        <v>2197</v>
      </c>
      <c r="E338" s="23" t="s">
        <v>41</v>
      </c>
      <c r="F338" s="38" t="s">
        <v>1597</v>
      </c>
      <c r="G338" s="22" t="s">
        <v>2198</v>
      </c>
      <c r="H338" s="25" t="s">
        <v>2199</v>
      </c>
      <c r="I338" s="23" t="s">
        <v>2199</v>
      </c>
      <c r="J338" s="15" t="s">
        <v>2199</v>
      </c>
      <c r="K338" s="22" t="s">
        <v>2199</v>
      </c>
      <c r="L338" s="22" t="s">
        <v>45</v>
      </c>
      <c r="M338" s="22" t="s">
        <v>92</v>
      </c>
      <c r="N338" s="26">
        <v>445</v>
      </c>
      <c r="O338" s="27">
        <v>445</v>
      </c>
      <c r="P338" s="28" t="s">
        <v>1600</v>
      </c>
      <c r="Q338" s="29">
        <v>1009458.41705861</v>
      </c>
      <c r="R338" s="29">
        <v>358434.78260869603</v>
      </c>
      <c r="S338" s="30">
        <v>1368000</v>
      </c>
      <c r="T338" s="31">
        <f t="shared" si="15"/>
        <v>1009458.41705861</v>
      </c>
      <c r="U338" s="32">
        <v>465965.21739130485</v>
      </c>
      <c r="V338" s="32">
        <f t="shared" si="16"/>
        <v>1475423.6344499148</v>
      </c>
      <c r="W338" s="39">
        <v>1475400</v>
      </c>
      <c r="X338" s="34"/>
      <c r="Y338" s="34">
        <v>1475400</v>
      </c>
      <c r="Z338" s="34">
        <v>1475400</v>
      </c>
      <c r="AA338" s="34"/>
      <c r="AB338" s="34">
        <v>1475400</v>
      </c>
      <c r="AC338" s="34">
        <v>1475400</v>
      </c>
      <c r="AD338" s="34">
        <v>1475400</v>
      </c>
      <c r="AE338" s="35">
        <v>1475400</v>
      </c>
      <c r="AF338" s="35"/>
      <c r="AG338" s="35" t="s">
        <v>2012</v>
      </c>
      <c r="AH338" s="35" t="s">
        <v>2012</v>
      </c>
      <c r="AI338" s="35">
        <v>1475400</v>
      </c>
      <c r="AJ338" s="35"/>
      <c r="AK338" s="35">
        <f>VLOOKUP(B338,'[3]175'!C$8:D$766,2,0)</f>
        <v>1475400</v>
      </c>
      <c r="AL338" s="35">
        <f>VLOOKUP(B338,'[3]gấy tê huế 2'!C$8:V$727,20,0)</f>
        <v>1475400</v>
      </c>
      <c r="AM338" s="40" t="s">
        <v>1601</v>
      </c>
      <c r="AN338" s="7">
        <f t="shared" si="17"/>
        <v>7</v>
      </c>
      <c r="AO338" s="2" t="s">
        <v>1601</v>
      </c>
      <c r="AP338" s="2" t="s">
        <v>1601</v>
      </c>
      <c r="AQ338" s="3"/>
    </row>
    <row r="339" spans="1:43" s="7" customFormat="1" ht="50.45" customHeight="1" x14ac:dyDescent="0.25">
      <c r="A339" s="22" t="s">
        <v>2200</v>
      </c>
      <c r="B339" s="22" t="s">
        <v>2201</v>
      </c>
      <c r="C339" s="23" t="s">
        <v>2202</v>
      </c>
      <c r="D339" s="23" t="s">
        <v>2203</v>
      </c>
      <c r="E339" s="23" t="s">
        <v>41</v>
      </c>
      <c r="F339" s="38" t="s">
        <v>1034</v>
      </c>
      <c r="G339" s="22" t="s">
        <v>2204</v>
      </c>
      <c r="H339" s="25" t="s">
        <v>2205</v>
      </c>
      <c r="I339" s="23" t="s">
        <v>2205</v>
      </c>
      <c r="J339" s="15" t="s">
        <v>2205</v>
      </c>
      <c r="K339" s="22" t="s">
        <v>2205</v>
      </c>
      <c r="L339" s="22" t="s">
        <v>55</v>
      </c>
      <c r="M339" s="22" t="s">
        <v>69</v>
      </c>
      <c r="N339" s="26">
        <v>444</v>
      </c>
      <c r="O339" s="27">
        <v>444</v>
      </c>
      <c r="P339" s="28" t="s">
        <v>1037</v>
      </c>
      <c r="Q339" s="29">
        <v>1569319.26202336</v>
      </c>
      <c r="R339" s="29">
        <v>358434.78260869603</v>
      </c>
      <c r="S339" s="30">
        <v>1928000</v>
      </c>
      <c r="T339" s="31">
        <f t="shared" si="15"/>
        <v>1569319.26202336</v>
      </c>
      <c r="U339" s="32">
        <v>465965.21739130485</v>
      </c>
      <c r="V339" s="32">
        <f t="shared" si="16"/>
        <v>2035284.4794146649</v>
      </c>
      <c r="W339" s="39">
        <v>2035200</v>
      </c>
      <c r="X339" s="34"/>
      <c r="Y339" s="34"/>
      <c r="Z339" s="34"/>
      <c r="AA339" s="34"/>
      <c r="AB339" s="34">
        <v>2035200</v>
      </c>
      <c r="AC339" s="34">
        <v>2035200</v>
      </c>
      <c r="AD339" s="34">
        <v>2035200</v>
      </c>
      <c r="AE339" s="35"/>
      <c r="AF339" s="35"/>
      <c r="AG339" s="35" t="s">
        <v>2178</v>
      </c>
      <c r="AH339" s="35"/>
      <c r="AI339" s="35"/>
      <c r="AJ339" s="35"/>
      <c r="AK339" s="35">
        <f>VLOOKUP(B339,'[3]175'!C$8:D$766,2,0)</f>
        <v>2035200</v>
      </c>
      <c r="AL339" s="35">
        <f>VLOOKUP(B339,'[3]gấy tê huế 2'!C$8:V$727,20,0)</f>
        <v>2035200</v>
      </c>
      <c r="AM339" s="40" t="s">
        <v>71</v>
      </c>
      <c r="AN339" s="7">
        <f t="shared" si="17"/>
        <v>3</v>
      </c>
      <c r="AO339" s="2" t="s">
        <v>71</v>
      </c>
      <c r="AP339" s="2" t="s">
        <v>71</v>
      </c>
      <c r="AQ339" s="3"/>
    </row>
    <row r="340" spans="1:43" s="7" customFormat="1" ht="33.6" customHeight="1" x14ac:dyDescent="0.25">
      <c r="A340" s="22" t="s">
        <v>2206</v>
      </c>
      <c r="B340" s="22" t="s">
        <v>2207</v>
      </c>
      <c r="C340" s="23" t="s">
        <v>2208</v>
      </c>
      <c r="D340" s="23" t="s">
        <v>2209</v>
      </c>
      <c r="E340" s="23" t="s">
        <v>41</v>
      </c>
      <c r="F340" s="38" t="s">
        <v>1597</v>
      </c>
      <c r="G340" s="22" t="s">
        <v>2210</v>
      </c>
      <c r="H340" s="25" t="s">
        <v>2211</v>
      </c>
      <c r="I340" s="23" t="s">
        <v>2211</v>
      </c>
      <c r="J340" s="15" t="s">
        <v>2211</v>
      </c>
      <c r="K340" s="22" t="s">
        <v>2211</v>
      </c>
      <c r="L340" s="22" t="s">
        <v>55</v>
      </c>
      <c r="M340" s="22" t="s">
        <v>69</v>
      </c>
      <c r="N340" s="26">
        <v>445</v>
      </c>
      <c r="O340" s="27">
        <v>445</v>
      </c>
      <c r="P340" s="28" t="s">
        <v>1600</v>
      </c>
      <c r="Q340" s="29">
        <v>1009458.41705861</v>
      </c>
      <c r="R340" s="29">
        <v>358434.78260869603</v>
      </c>
      <c r="S340" s="30">
        <v>1368000</v>
      </c>
      <c r="T340" s="31">
        <f t="shared" si="15"/>
        <v>1009458.41705861</v>
      </c>
      <c r="U340" s="32">
        <v>465965.21739130485</v>
      </c>
      <c r="V340" s="32">
        <f t="shared" si="16"/>
        <v>1475423.6344499148</v>
      </c>
      <c r="W340" s="39">
        <v>1475400</v>
      </c>
      <c r="X340" s="34"/>
      <c r="Y340" s="34"/>
      <c r="Z340" s="34"/>
      <c r="AA340" s="34"/>
      <c r="AB340" s="34">
        <v>1475400</v>
      </c>
      <c r="AC340" s="34">
        <v>1475400</v>
      </c>
      <c r="AD340" s="34">
        <v>1475400</v>
      </c>
      <c r="AE340" s="35"/>
      <c r="AF340" s="35"/>
      <c r="AG340" s="35" t="s">
        <v>2012</v>
      </c>
      <c r="AH340" s="35" t="s">
        <v>2012</v>
      </c>
      <c r="AI340" s="35"/>
      <c r="AJ340" s="35"/>
      <c r="AK340" s="35">
        <f>VLOOKUP(B340,'[3]175'!C$8:D$766,2,0)</f>
        <v>1475400</v>
      </c>
      <c r="AL340" s="35">
        <f>VLOOKUP(B340,'[3]gấy tê huế 2'!C$8:V$727,20,0)</f>
        <v>1475400</v>
      </c>
      <c r="AM340" s="40" t="s">
        <v>2212</v>
      </c>
      <c r="AN340" s="7">
        <f t="shared" si="17"/>
        <v>3</v>
      </c>
      <c r="AO340" s="2" t="s">
        <v>2212</v>
      </c>
      <c r="AP340" s="2" t="s">
        <v>2212</v>
      </c>
      <c r="AQ340" s="3"/>
    </row>
    <row r="341" spans="1:43" s="7" customFormat="1" ht="33.6" customHeight="1" x14ac:dyDescent="0.25">
      <c r="A341" s="22" t="s">
        <v>2213</v>
      </c>
      <c r="B341" s="22" t="s">
        <v>2214</v>
      </c>
      <c r="C341" s="23" t="s">
        <v>2215</v>
      </c>
      <c r="D341" s="23" t="s">
        <v>2216</v>
      </c>
      <c r="E341" s="23" t="s">
        <v>41</v>
      </c>
      <c r="F341" s="38" t="s">
        <v>455</v>
      </c>
      <c r="G341" s="22" t="s">
        <v>2217</v>
      </c>
      <c r="H341" s="25" t="s">
        <v>1005</v>
      </c>
      <c r="I341" s="23" t="s">
        <v>1005</v>
      </c>
      <c r="J341" s="15" t="s">
        <v>1005</v>
      </c>
      <c r="K341" s="22" t="s">
        <v>1005</v>
      </c>
      <c r="L341" s="22" t="s">
        <v>55</v>
      </c>
      <c r="M341" s="22" t="s">
        <v>161</v>
      </c>
      <c r="N341" s="26">
        <v>446</v>
      </c>
      <c r="O341" s="27">
        <v>446</v>
      </c>
      <c r="P341" s="28" t="s">
        <v>458</v>
      </c>
      <c r="Q341" s="29">
        <v>2422075.3801956601</v>
      </c>
      <c r="R341" s="29">
        <v>986086.95652173902</v>
      </c>
      <c r="S341" s="30">
        <v>3408000</v>
      </c>
      <c r="T341" s="31">
        <f t="shared" si="15"/>
        <v>2422075.3801956601</v>
      </c>
      <c r="U341" s="32">
        <v>1281913.0434782607</v>
      </c>
      <c r="V341" s="32">
        <f t="shared" si="16"/>
        <v>3703988.4236739208</v>
      </c>
      <c r="W341" s="39">
        <v>3703900</v>
      </c>
      <c r="X341" s="34"/>
      <c r="Y341" s="34"/>
      <c r="Z341" s="34"/>
      <c r="AA341" s="34"/>
      <c r="AB341" s="34">
        <v>3703900</v>
      </c>
      <c r="AC341" s="34">
        <v>3703900</v>
      </c>
      <c r="AD341" s="34">
        <v>3703900</v>
      </c>
      <c r="AE341" s="35"/>
      <c r="AF341" s="35"/>
      <c r="AG341" s="35"/>
      <c r="AH341" s="35" t="s">
        <v>2218</v>
      </c>
      <c r="AI341" s="35"/>
      <c r="AJ341" s="35"/>
      <c r="AK341" s="35">
        <f>VLOOKUP(B341,'[3]175'!C$8:D$766,2,0)</f>
        <v>3703900</v>
      </c>
      <c r="AL341" s="35">
        <f>VLOOKUP(B341,'[3]gấy tê huế 2'!C$8:V$727,20,0)</f>
        <v>3703900</v>
      </c>
      <c r="AM341" s="40" t="s">
        <v>71</v>
      </c>
      <c r="AN341" s="7">
        <f t="shared" si="17"/>
        <v>3</v>
      </c>
      <c r="AO341" s="2" t="s">
        <v>71</v>
      </c>
      <c r="AP341" s="2" t="s">
        <v>71</v>
      </c>
      <c r="AQ341" s="3"/>
    </row>
    <row r="342" spans="1:43" s="7" customFormat="1" ht="50.45" customHeight="1" x14ac:dyDescent="0.25">
      <c r="A342" s="22" t="s">
        <v>2219</v>
      </c>
      <c r="B342" s="22" t="s">
        <v>2220</v>
      </c>
      <c r="C342" s="23" t="s">
        <v>2221</v>
      </c>
      <c r="D342" s="23" t="s">
        <v>2222</v>
      </c>
      <c r="E342" s="23" t="s">
        <v>41</v>
      </c>
      <c r="F342" s="38" t="s">
        <v>1034</v>
      </c>
      <c r="G342" s="22" t="s">
        <v>2223</v>
      </c>
      <c r="H342" s="25" t="s">
        <v>1036</v>
      </c>
      <c r="I342" s="23" t="s">
        <v>1036</v>
      </c>
      <c r="J342" s="15" t="s">
        <v>1036</v>
      </c>
      <c r="K342" s="22" t="s">
        <v>1036</v>
      </c>
      <c r="L342" s="22" t="s">
        <v>45</v>
      </c>
      <c r="M342" s="22" t="s">
        <v>92</v>
      </c>
      <c r="N342" s="26">
        <v>444</v>
      </c>
      <c r="O342" s="27">
        <v>444</v>
      </c>
      <c r="P342" s="28" t="s">
        <v>1037</v>
      </c>
      <c r="Q342" s="29">
        <v>1569319.26202336</v>
      </c>
      <c r="R342" s="29">
        <v>358434.78260869603</v>
      </c>
      <c r="S342" s="30">
        <v>1928000</v>
      </c>
      <c r="T342" s="31">
        <f t="shared" si="15"/>
        <v>1569319.26202336</v>
      </c>
      <c r="U342" s="32">
        <v>465965.21739130485</v>
      </c>
      <c r="V342" s="32">
        <f t="shared" si="16"/>
        <v>2035284.4794146649</v>
      </c>
      <c r="W342" s="39">
        <v>2035200</v>
      </c>
      <c r="X342" s="34"/>
      <c r="Y342" s="34">
        <v>2035200</v>
      </c>
      <c r="Z342" s="34">
        <v>2035200</v>
      </c>
      <c r="AA342" s="34"/>
      <c r="AB342" s="34">
        <v>2035200</v>
      </c>
      <c r="AC342" s="34">
        <v>2035200</v>
      </c>
      <c r="AD342" s="34">
        <v>2035200</v>
      </c>
      <c r="AE342" s="35"/>
      <c r="AF342" s="35"/>
      <c r="AG342" s="35" t="s">
        <v>2178</v>
      </c>
      <c r="AH342" s="35" t="s">
        <v>2178</v>
      </c>
      <c r="AI342" s="35">
        <v>2035200</v>
      </c>
      <c r="AJ342" s="35"/>
      <c r="AK342" s="35">
        <f>VLOOKUP(B342,'[3]175'!C$8:D$766,2,0)</f>
        <v>2035200</v>
      </c>
      <c r="AL342" s="35">
        <f>VLOOKUP(B342,'[3]gấy tê huế 2'!C$8:V$727,20,0)</f>
        <v>2035200</v>
      </c>
      <c r="AM342" s="40" t="s">
        <v>71</v>
      </c>
      <c r="AN342" s="7">
        <f t="shared" si="17"/>
        <v>6</v>
      </c>
      <c r="AO342" s="2" t="s">
        <v>71</v>
      </c>
      <c r="AP342" s="2" t="s">
        <v>71</v>
      </c>
      <c r="AQ342" s="3"/>
    </row>
    <row r="343" spans="1:43" s="7" customFormat="1" ht="50.45" customHeight="1" x14ac:dyDescent="0.25">
      <c r="A343" s="22" t="s">
        <v>2224</v>
      </c>
      <c r="B343" s="22" t="s">
        <v>2225</v>
      </c>
      <c r="C343" s="23" t="s">
        <v>2226</v>
      </c>
      <c r="D343" s="23" t="s">
        <v>2227</v>
      </c>
      <c r="E343" s="23" t="s">
        <v>41</v>
      </c>
      <c r="F343" s="38" t="s">
        <v>1034</v>
      </c>
      <c r="G343" s="22" t="s">
        <v>2228</v>
      </c>
      <c r="H343" s="25" t="s">
        <v>2229</v>
      </c>
      <c r="I343" s="23" t="s">
        <v>2229</v>
      </c>
      <c r="J343" s="15" t="s">
        <v>2229</v>
      </c>
      <c r="K343" s="22" t="s">
        <v>2229</v>
      </c>
      <c r="L343" s="22" t="s">
        <v>45</v>
      </c>
      <c r="M343" s="22" t="s">
        <v>69</v>
      </c>
      <c r="N343" s="26">
        <v>444</v>
      </c>
      <c r="O343" s="27">
        <v>444</v>
      </c>
      <c r="P343" s="28" t="s">
        <v>1037</v>
      </c>
      <c r="Q343" s="29">
        <v>1569319.26202336</v>
      </c>
      <c r="R343" s="29">
        <v>358434.78260869603</v>
      </c>
      <c r="S343" s="30">
        <v>1928000</v>
      </c>
      <c r="T343" s="31">
        <f t="shared" si="15"/>
        <v>1569319.26202336</v>
      </c>
      <c r="U343" s="32">
        <v>465965.21739130485</v>
      </c>
      <c r="V343" s="32">
        <f t="shared" si="16"/>
        <v>2035284.4794146649</v>
      </c>
      <c r="W343" s="39">
        <v>2035200</v>
      </c>
      <c r="X343" s="34"/>
      <c r="Y343" s="34"/>
      <c r="Z343" s="34"/>
      <c r="AA343" s="34"/>
      <c r="AB343" s="34">
        <v>2035200</v>
      </c>
      <c r="AC343" s="34">
        <v>2035200</v>
      </c>
      <c r="AD343" s="34">
        <v>2035200</v>
      </c>
      <c r="AE343" s="35"/>
      <c r="AF343" s="35"/>
      <c r="AG343" s="35" t="s">
        <v>2178</v>
      </c>
      <c r="AH343" s="35" t="s">
        <v>2178</v>
      </c>
      <c r="AI343" s="35">
        <v>2035200</v>
      </c>
      <c r="AJ343" s="35"/>
      <c r="AK343" s="35">
        <f>VLOOKUP(B343,'[3]175'!C$8:D$766,2,0)</f>
        <v>2035200</v>
      </c>
      <c r="AL343" s="35">
        <f>VLOOKUP(B343,'[3]gấy tê huế 2'!C$8:V$727,20,0)</f>
        <v>2035200</v>
      </c>
      <c r="AM343" s="40" t="s">
        <v>71</v>
      </c>
      <c r="AN343" s="7">
        <f t="shared" si="17"/>
        <v>4</v>
      </c>
      <c r="AO343" s="2" t="s">
        <v>71</v>
      </c>
      <c r="AP343" s="2" t="s">
        <v>71</v>
      </c>
      <c r="AQ343" s="3"/>
    </row>
    <row r="344" spans="1:43" s="7" customFormat="1" ht="50.45" customHeight="1" x14ac:dyDescent="0.25">
      <c r="A344" s="22" t="s">
        <v>2230</v>
      </c>
      <c r="B344" s="22" t="s">
        <v>2231</v>
      </c>
      <c r="C344" s="23" t="s">
        <v>2232</v>
      </c>
      <c r="D344" s="23" t="s">
        <v>2233</v>
      </c>
      <c r="E344" s="23" t="s">
        <v>41</v>
      </c>
      <c r="F344" s="38" t="s">
        <v>1034</v>
      </c>
      <c r="G344" s="22" t="s">
        <v>2234</v>
      </c>
      <c r="H344" s="25" t="s">
        <v>2235</v>
      </c>
      <c r="I344" s="23" t="s">
        <v>2235</v>
      </c>
      <c r="J344" s="15" t="s">
        <v>2235</v>
      </c>
      <c r="K344" s="22" t="s">
        <v>2235</v>
      </c>
      <c r="L344" s="22" t="s">
        <v>45</v>
      </c>
      <c r="M344" s="22" t="s">
        <v>69</v>
      </c>
      <c r="N344" s="26">
        <v>444</v>
      </c>
      <c r="O344" s="27">
        <v>444</v>
      </c>
      <c r="P344" s="28" t="s">
        <v>1037</v>
      </c>
      <c r="Q344" s="29">
        <v>1569319.26202336</v>
      </c>
      <c r="R344" s="29">
        <v>358434.78260869603</v>
      </c>
      <c r="S344" s="30">
        <v>1928000</v>
      </c>
      <c r="T344" s="31">
        <f t="shared" si="15"/>
        <v>1569319.26202336</v>
      </c>
      <c r="U344" s="32">
        <v>465965.21739130485</v>
      </c>
      <c r="V344" s="32">
        <f t="shared" si="16"/>
        <v>2035284.4794146649</v>
      </c>
      <c r="W344" s="39">
        <v>2035200</v>
      </c>
      <c r="X344" s="34"/>
      <c r="Y344" s="34">
        <v>2035200</v>
      </c>
      <c r="Z344" s="34">
        <v>2035200</v>
      </c>
      <c r="AA344" s="34"/>
      <c r="AB344" s="34">
        <v>2035200</v>
      </c>
      <c r="AC344" s="34">
        <v>2035200</v>
      </c>
      <c r="AD344" s="34">
        <v>2035200</v>
      </c>
      <c r="AE344" s="35"/>
      <c r="AF344" s="35"/>
      <c r="AG344" s="35" t="s">
        <v>2178</v>
      </c>
      <c r="AH344" s="35" t="s">
        <v>2178</v>
      </c>
      <c r="AI344" s="35"/>
      <c r="AJ344" s="35"/>
      <c r="AK344" s="35">
        <f>VLOOKUP(B344,'[3]175'!C$8:D$766,2,0)</f>
        <v>2035200</v>
      </c>
      <c r="AL344" s="35">
        <f>VLOOKUP(B344,'[3]gấy tê huế 2'!C$8:V$727,20,0)</f>
        <v>2035200</v>
      </c>
      <c r="AM344" s="40" t="s">
        <v>71</v>
      </c>
      <c r="AN344" s="7">
        <f t="shared" si="17"/>
        <v>5</v>
      </c>
      <c r="AO344" s="2" t="s">
        <v>71</v>
      </c>
      <c r="AP344" s="2" t="s">
        <v>71</v>
      </c>
      <c r="AQ344" s="3"/>
    </row>
    <row r="345" spans="1:43" s="7" customFormat="1" ht="33.6" customHeight="1" x14ac:dyDescent="0.25">
      <c r="A345" s="22" t="s">
        <v>2236</v>
      </c>
      <c r="B345" s="22" t="s">
        <v>2237</v>
      </c>
      <c r="C345" s="23" t="s">
        <v>2238</v>
      </c>
      <c r="D345" s="23" t="s">
        <v>2239</v>
      </c>
      <c r="E345" s="23" t="s">
        <v>41</v>
      </c>
      <c r="F345" s="38" t="s">
        <v>1597</v>
      </c>
      <c r="G345" s="22" t="s">
        <v>2240</v>
      </c>
      <c r="H345" s="25" t="s">
        <v>2241</v>
      </c>
      <c r="I345" s="23" t="s">
        <v>2241</v>
      </c>
      <c r="J345" s="15" t="s">
        <v>2241</v>
      </c>
      <c r="K345" s="22" t="s">
        <v>2241</v>
      </c>
      <c r="L345" s="22" t="s">
        <v>45</v>
      </c>
      <c r="M345" s="22" t="s">
        <v>69</v>
      </c>
      <c r="N345" s="26">
        <v>445</v>
      </c>
      <c r="O345" s="27">
        <v>445</v>
      </c>
      <c r="P345" s="28" t="s">
        <v>1600</v>
      </c>
      <c r="Q345" s="29">
        <v>1009458.41705861</v>
      </c>
      <c r="R345" s="29">
        <v>358434.78260869603</v>
      </c>
      <c r="S345" s="30">
        <v>1368000</v>
      </c>
      <c r="T345" s="31">
        <f t="shared" si="15"/>
        <v>1009458.41705861</v>
      </c>
      <c r="U345" s="32">
        <v>465965.21739130485</v>
      </c>
      <c r="V345" s="32">
        <f t="shared" si="16"/>
        <v>1475423.6344499148</v>
      </c>
      <c r="W345" s="39">
        <v>1475400</v>
      </c>
      <c r="X345" s="34"/>
      <c r="Y345" s="34">
        <v>1475400</v>
      </c>
      <c r="Z345" s="34">
        <v>1475400</v>
      </c>
      <c r="AA345" s="34"/>
      <c r="AB345" s="34">
        <v>1475400</v>
      </c>
      <c r="AC345" s="34">
        <v>1475400</v>
      </c>
      <c r="AD345" s="34">
        <v>1475400</v>
      </c>
      <c r="AE345" s="35">
        <v>1475400</v>
      </c>
      <c r="AF345" s="35"/>
      <c r="AG345" s="35" t="s">
        <v>2012</v>
      </c>
      <c r="AH345" s="35" t="s">
        <v>2012</v>
      </c>
      <c r="AI345" s="35"/>
      <c r="AJ345" s="35"/>
      <c r="AK345" s="35">
        <f>VLOOKUP(B345,'[3]175'!C$8:D$766,2,0)</f>
        <v>1475400</v>
      </c>
      <c r="AL345" s="35">
        <f>VLOOKUP(B345,'[3]gấy tê huế 2'!C$8:V$727,20,0)</f>
        <v>1475400</v>
      </c>
      <c r="AM345" s="40" t="s">
        <v>1601</v>
      </c>
      <c r="AN345" s="7">
        <f t="shared" si="17"/>
        <v>6</v>
      </c>
      <c r="AO345" s="2" t="s">
        <v>1601</v>
      </c>
      <c r="AP345" s="2" t="s">
        <v>1601</v>
      </c>
      <c r="AQ345" s="3"/>
    </row>
    <row r="346" spans="1:43" s="7" customFormat="1" ht="50.45" customHeight="1" x14ac:dyDescent="0.25">
      <c r="A346" s="22" t="s">
        <v>2242</v>
      </c>
      <c r="B346" s="22" t="s">
        <v>2243</v>
      </c>
      <c r="C346" s="23" t="s">
        <v>2244</v>
      </c>
      <c r="D346" s="23" t="s">
        <v>2245</v>
      </c>
      <c r="E346" s="23" t="s">
        <v>41</v>
      </c>
      <c r="F346" s="38" t="s">
        <v>1034</v>
      </c>
      <c r="G346" s="22" t="s">
        <v>2246</v>
      </c>
      <c r="H346" s="25" t="s">
        <v>1086</v>
      </c>
      <c r="I346" s="23" t="s">
        <v>1086</v>
      </c>
      <c r="J346" s="15" t="s">
        <v>1086</v>
      </c>
      <c r="K346" s="22" t="s">
        <v>1086</v>
      </c>
      <c r="L346" s="22" t="s">
        <v>192</v>
      </c>
      <c r="M346" s="22" t="s">
        <v>193</v>
      </c>
      <c r="N346" s="26">
        <v>444</v>
      </c>
      <c r="O346" s="27">
        <v>444</v>
      </c>
      <c r="P346" s="28" t="s">
        <v>1037</v>
      </c>
      <c r="Q346" s="29">
        <v>1569319.26202336</v>
      </c>
      <c r="R346" s="29">
        <v>358434.78260869603</v>
      </c>
      <c r="S346" s="30">
        <v>1928000</v>
      </c>
      <c r="T346" s="31">
        <f t="shared" si="15"/>
        <v>1569319.26202336</v>
      </c>
      <c r="U346" s="32">
        <v>465965.21739130485</v>
      </c>
      <c r="V346" s="32">
        <f t="shared" si="16"/>
        <v>2035284.4794146649</v>
      </c>
      <c r="W346" s="39">
        <v>2035200</v>
      </c>
      <c r="X346" s="34"/>
      <c r="Y346" s="34">
        <v>2035200</v>
      </c>
      <c r="Z346" s="34">
        <v>2035200</v>
      </c>
      <c r="AA346" s="34"/>
      <c r="AB346" s="34">
        <v>2035200</v>
      </c>
      <c r="AC346" s="34">
        <v>2035200</v>
      </c>
      <c r="AD346" s="34">
        <v>2035200</v>
      </c>
      <c r="AE346" s="35">
        <v>2035200</v>
      </c>
      <c r="AF346" s="35"/>
      <c r="AG346" s="35" t="s">
        <v>2178</v>
      </c>
      <c r="AH346" s="35" t="s">
        <v>2178</v>
      </c>
      <c r="AI346" s="35">
        <v>2035200</v>
      </c>
      <c r="AJ346" s="35"/>
      <c r="AK346" s="35">
        <f>VLOOKUP(B346,'[3]175'!C$8:D$766,2,0)</f>
        <v>2035200</v>
      </c>
      <c r="AL346" s="35">
        <f>VLOOKUP(B346,'[3]gấy tê huế 2'!C$8:V$727,20,0)</f>
        <v>2035200</v>
      </c>
      <c r="AM346" s="40" t="s">
        <v>71</v>
      </c>
      <c r="AN346" s="7">
        <f t="shared" si="17"/>
        <v>7</v>
      </c>
      <c r="AO346" s="2" t="s">
        <v>71</v>
      </c>
      <c r="AP346" s="2" t="s">
        <v>71</v>
      </c>
      <c r="AQ346" s="3"/>
    </row>
    <row r="347" spans="1:43" s="7" customFormat="1" ht="50.45" customHeight="1" x14ac:dyDescent="0.25">
      <c r="A347" s="22" t="s">
        <v>2247</v>
      </c>
      <c r="B347" s="22" t="s">
        <v>2248</v>
      </c>
      <c r="C347" s="23" t="s">
        <v>2249</v>
      </c>
      <c r="D347" s="23" t="s">
        <v>2250</v>
      </c>
      <c r="E347" s="23" t="s">
        <v>41</v>
      </c>
      <c r="F347" s="38" t="s">
        <v>1034</v>
      </c>
      <c r="G347" s="22" t="s">
        <v>2251</v>
      </c>
      <c r="H347" s="25" t="s">
        <v>1080</v>
      </c>
      <c r="I347" s="23" t="s">
        <v>1080</v>
      </c>
      <c r="J347" s="15" t="s">
        <v>1080</v>
      </c>
      <c r="K347" s="22" t="s">
        <v>1080</v>
      </c>
      <c r="L347" s="22" t="s">
        <v>192</v>
      </c>
      <c r="M347" s="22" t="s">
        <v>92</v>
      </c>
      <c r="N347" s="26">
        <v>444</v>
      </c>
      <c r="O347" s="27">
        <v>444</v>
      </c>
      <c r="P347" s="28" t="s">
        <v>1037</v>
      </c>
      <c r="Q347" s="29">
        <v>1569319.26202336</v>
      </c>
      <c r="R347" s="29">
        <v>358434.78260869603</v>
      </c>
      <c r="S347" s="30">
        <v>1928000</v>
      </c>
      <c r="T347" s="31">
        <f t="shared" si="15"/>
        <v>1569319.26202336</v>
      </c>
      <c r="U347" s="32">
        <v>465965.21739130485</v>
      </c>
      <c r="V347" s="32">
        <f t="shared" si="16"/>
        <v>2035284.4794146649</v>
      </c>
      <c r="W347" s="39">
        <v>2035200</v>
      </c>
      <c r="X347" s="34"/>
      <c r="Y347" s="34">
        <v>2035200</v>
      </c>
      <c r="Z347" s="34">
        <v>2035200</v>
      </c>
      <c r="AA347" s="34"/>
      <c r="AB347" s="34">
        <v>2035200</v>
      </c>
      <c r="AC347" s="34">
        <v>2035200</v>
      </c>
      <c r="AD347" s="34">
        <v>2035200</v>
      </c>
      <c r="AE347" s="35">
        <v>2035200</v>
      </c>
      <c r="AF347" s="35">
        <v>2035200</v>
      </c>
      <c r="AG347" s="35" t="s">
        <v>2178</v>
      </c>
      <c r="AH347" s="35" t="s">
        <v>2178</v>
      </c>
      <c r="AI347" s="35">
        <v>2035200</v>
      </c>
      <c r="AJ347" s="35"/>
      <c r="AK347" s="35">
        <f>VLOOKUP(B347,'[3]175'!C$8:D$766,2,0)</f>
        <v>2035200</v>
      </c>
      <c r="AL347" s="35">
        <f>VLOOKUP(B347,'[3]gấy tê huế 2'!C$8:V$727,20,0)</f>
        <v>2035200</v>
      </c>
      <c r="AM347" s="40" t="s">
        <v>71</v>
      </c>
      <c r="AN347" s="7">
        <f t="shared" si="17"/>
        <v>8</v>
      </c>
      <c r="AO347" s="2" t="s">
        <v>71</v>
      </c>
      <c r="AP347" s="2" t="s">
        <v>71</v>
      </c>
      <c r="AQ347" s="3"/>
    </row>
    <row r="348" spans="1:43" s="7" customFormat="1" ht="33.6" customHeight="1" x14ac:dyDescent="0.25">
      <c r="A348" s="22" t="s">
        <v>2252</v>
      </c>
      <c r="B348" s="22" t="s">
        <v>2253</v>
      </c>
      <c r="C348" s="23" t="s">
        <v>2254</v>
      </c>
      <c r="D348" s="23" t="s">
        <v>2255</v>
      </c>
      <c r="E348" s="23" t="s">
        <v>41</v>
      </c>
      <c r="F348" s="38" t="s">
        <v>223</v>
      </c>
      <c r="G348" s="22" t="s">
        <v>2256</v>
      </c>
      <c r="H348" s="25" t="s">
        <v>2257</v>
      </c>
      <c r="I348" s="23" t="s">
        <v>2257</v>
      </c>
      <c r="J348" s="15" t="s">
        <v>2257</v>
      </c>
      <c r="K348" s="22" t="s">
        <v>2257</v>
      </c>
      <c r="L348" s="22" t="s">
        <v>192</v>
      </c>
      <c r="M348" s="22" t="s">
        <v>92</v>
      </c>
      <c r="N348" s="26">
        <v>409</v>
      </c>
      <c r="O348" s="27">
        <v>409</v>
      </c>
      <c r="P348" s="28" t="s">
        <v>226</v>
      </c>
      <c r="Q348" s="29">
        <v>1866286.02096766</v>
      </c>
      <c r="R348" s="29">
        <v>655826.08695652196</v>
      </c>
      <c r="S348" s="30">
        <v>2522000</v>
      </c>
      <c r="T348" s="31">
        <f t="shared" si="15"/>
        <v>1866286.02096766</v>
      </c>
      <c r="U348" s="32">
        <v>852573.9130434785</v>
      </c>
      <c r="V348" s="32">
        <f t="shared" si="16"/>
        <v>2718859.9340111385</v>
      </c>
      <c r="W348" s="39">
        <v>2718800</v>
      </c>
      <c r="X348" s="34"/>
      <c r="Y348" s="34"/>
      <c r="Z348" s="34">
        <v>2718800</v>
      </c>
      <c r="AA348" s="34"/>
      <c r="AB348" s="34">
        <v>2718800</v>
      </c>
      <c r="AC348" s="34">
        <v>2718800</v>
      </c>
      <c r="AD348" s="34">
        <v>2718800</v>
      </c>
      <c r="AE348" s="35">
        <v>2718800</v>
      </c>
      <c r="AF348" s="35"/>
      <c r="AG348" s="35" t="s">
        <v>227</v>
      </c>
      <c r="AH348" s="35" t="s">
        <v>227</v>
      </c>
      <c r="AI348" s="35"/>
      <c r="AJ348" s="35"/>
      <c r="AK348" s="35">
        <f>VLOOKUP(B348,'[3]175'!C$8:D$766,2,0)</f>
        <v>2718800</v>
      </c>
      <c r="AL348" s="35">
        <f>VLOOKUP(B348,'[3]gấy tê huế 2'!C$8:V$727,20,0)</f>
        <v>2718800</v>
      </c>
      <c r="AM348" s="40" t="s">
        <v>71</v>
      </c>
      <c r="AN348" s="7">
        <f t="shared" si="17"/>
        <v>5</v>
      </c>
      <c r="AO348" s="2" t="s">
        <v>71</v>
      </c>
      <c r="AP348" s="2" t="s">
        <v>71</v>
      </c>
      <c r="AQ348" s="3"/>
    </row>
    <row r="349" spans="1:43" s="7" customFormat="1" ht="33.6" customHeight="1" x14ac:dyDescent="0.25">
      <c r="A349" s="22" t="s">
        <v>2258</v>
      </c>
      <c r="B349" s="22" t="s">
        <v>2259</v>
      </c>
      <c r="C349" s="23" t="s">
        <v>2260</v>
      </c>
      <c r="D349" s="23" t="s">
        <v>2261</v>
      </c>
      <c r="E349" s="23" t="s">
        <v>41</v>
      </c>
      <c r="F349" s="38" t="s">
        <v>223</v>
      </c>
      <c r="G349" s="22" t="s">
        <v>2262</v>
      </c>
      <c r="H349" s="25" t="s">
        <v>1936</v>
      </c>
      <c r="I349" s="23" t="s">
        <v>1936</v>
      </c>
      <c r="J349" s="15" t="s">
        <v>1936</v>
      </c>
      <c r="K349" s="22" t="s">
        <v>1936</v>
      </c>
      <c r="L349" s="22" t="s">
        <v>192</v>
      </c>
      <c r="M349" s="22" t="s">
        <v>92</v>
      </c>
      <c r="N349" s="26">
        <v>409</v>
      </c>
      <c r="O349" s="27">
        <v>409</v>
      </c>
      <c r="P349" s="28" t="s">
        <v>226</v>
      </c>
      <c r="Q349" s="29">
        <v>1866286.02096766</v>
      </c>
      <c r="R349" s="29">
        <v>655826.08695652196</v>
      </c>
      <c r="S349" s="30">
        <v>2522000</v>
      </c>
      <c r="T349" s="31">
        <f t="shared" si="15"/>
        <v>1866286.02096766</v>
      </c>
      <c r="U349" s="32">
        <v>852573.9130434785</v>
      </c>
      <c r="V349" s="32">
        <f t="shared" si="16"/>
        <v>2718859.9340111385</v>
      </c>
      <c r="W349" s="39">
        <v>2718800</v>
      </c>
      <c r="X349" s="34"/>
      <c r="Y349" s="34"/>
      <c r="Z349" s="34">
        <v>2718800</v>
      </c>
      <c r="AA349" s="34"/>
      <c r="AB349" s="34">
        <v>2718800</v>
      </c>
      <c r="AC349" s="34">
        <v>2718800</v>
      </c>
      <c r="AD349" s="34">
        <v>2718800</v>
      </c>
      <c r="AE349" s="35">
        <v>2718800</v>
      </c>
      <c r="AF349" s="35">
        <v>2718800</v>
      </c>
      <c r="AG349" s="35" t="s">
        <v>227</v>
      </c>
      <c r="AH349" s="35" t="s">
        <v>227</v>
      </c>
      <c r="AI349" s="35"/>
      <c r="AJ349" s="35"/>
      <c r="AK349" s="35">
        <f>VLOOKUP(B349,'[3]175'!C$8:D$766,2,0)</f>
        <v>2718800</v>
      </c>
      <c r="AL349" s="35">
        <f>VLOOKUP(B349,'[3]gấy tê huế 2'!C$8:V$727,20,0)</f>
        <v>2718800</v>
      </c>
      <c r="AM349" s="40" t="s">
        <v>71</v>
      </c>
      <c r="AN349" s="7">
        <f t="shared" si="17"/>
        <v>6</v>
      </c>
      <c r="AO349" s="2" t="s">
        <v>71</v>
      </c>
      <c r="AP349" s="2" t="s">
        <v>71</v>
      </c>
      <c r="AQ349" s="3"/>
    </row>
    <row r="350" spans="1:43" s="7" customFormat="1" ht="67.150000000000006" customHeight="1" x14ac:dyDescent="0.25">
      <c r="A350" s="22" t="s">
        <v>2263</v>
      </c>
      <c r="B350" s="22" t="s">
        <v>2264</v>
      </c>
      <c r="C350" s="23" t="s">
        <v>2265</v>
      </c>
      <c r="D350" s="23" t="s">
        <v>2266</v>
      </c>
      <c r="E350" s="23" t="s">
        <v>41</v>
      </c>
      <c r="F350" s="38" t="s">
        <v>252</v>
      </c>
      <c r="G350" s="22" t="s">
        <v>2267</v>
      </c>
      <c r="H350" s="25" t="s">
        <v>543</v>
      </c>
      <c r="I350" s="23" t="s">
        <v>543</v>
      </c>
      <c r="J350" s="15" t="s">
        <v>543</v>
      </c>
      <c r="K350" s="22" t="s">
        <v>543</v>
      </c>
      <c r="L350" s="22" t="s">
        <v>192</v>
      </c>
      <c r="M350" s="22" t="s">
        <v>193</v>
      </c>
      <c r="N350" s="26">
        <v>501</v>
      </c>
      <c r="O350" s="27">
        <v>501</v>
      </c>
      <c r="P350" s="28" t="s">
        <v>255</v>
      </c>
      <c r="Q350" s="29">
        <v>1810179.9820600699</v>
      </c>
      <c r="R350" s="29">
        <v>358434.78260869603</v>
      </c>
      <c r="S350" s="30">
        <v>2169000</v>
      </c>
      <c r="T350" s="31">
        <f t="shared" si="15"/>
        <v>1810179.9820600699</v>
      </c>
      <c r="U350" s="32">
        <v>465965.21739130485</v>
      </c>
      <c r="V350" s="32">
        <f t="shared" si="16"/>
        <v>2276145.1994513748</v>
      </c>
      <c r="W350" s="39">
        <v>2276100</v>
      </c>
      <c r="X350" s="34"/>
      <c r="Y350" s="34">
        <v>2276100</v>
      </c>
      <c r="Z350" s="34">
        <v>2276100</v>
      </c>
      <c r="AA350" s="34"/>
      <c r="AB350" s="34">
        <v>2276100</v>
      </c>
      <c r="AC350" s="34">
        <v>2276100</v>
      </c>
      <c r="AD350" s="34">
        <v>2276100</v>
      </c>
      <c r="AE350" s="35">
        <v>2276100</v>
      </c>
      <c r="AF350" s="35">
        <v>2276100</v>
      </c>
      <c r="AG350" s="35" t="s">
        <v>2268</v>
      </c>
      <c r="AH350" s="35" t="s">
        <v>2268</v>
      </c>
      <c r="AI350" s="35"/>
      <c r="AJ350" s="35"/>
      <c r="AK350" s="35">
        <f>VLOOKUP(B350,'[3]175'!C$8:D$766,2,0)</f>
        <v>2276100</v>
      </c>
      <c r="AL350" s="35">
        <f>VLOOKUP(B350,'[3]gấy tê huế 2'!C$8:V$727,20,0)</f>
        <v>2276100</v>
      </c>
      <c r="AM350" s="40" t="s">
        <v>256</v>
      </c>
      <c r="AN350" s="7">
        <f t="shared" si="17"/>
        <v>7</v>
      </c>
      <c r="AO350" s="2" t="s">
        <v>256</v>
      </c>
      <c r="AP350" s="2" t="s">
        <v>256</v>
      </c>
      <c r="AQ350" s="3"/>
    </row>
    <row r="351" spans="1:43" s="7" customFormat="1" ht="67.150000000000006" customHeight="1" x14ac:dyDescent="0.25">
      <c r="A351" s="22" t="s">
        <v>2269</v>
      </c>
      <c r="B351" s="22" t="s">
        <v>2270</v>
      </c>
      <c r="C351" s="23" t="s">
        <v>2271</v>
      </c>
      <c r="D351" s="23" t="s">
        <v>2272</v>
      </c>
      <c r="E351" s="23" t="s">
        <v>41</v>
      </c>
      <c r="F351" s="38" t="s">
        <v>252</v>
      </c>
      <c r="G351" s="22" t="s">
        <v>2273</v>
      </c>
      <c r="H351" s="25" t="s">
        <v>2274</v>
      </c>
      <c r="I351" s="23" t="s">
        <v>2274</v>
      </c>
      <c r="J351" s="15" t="s">
        <v>2274</v>
      </c>
      <c r="K351" s="22" t="s">
        <v>2274</v>
      </c>
      <c r="L351" s="22" t="s">
        <v>45</v>
      </c>
      <c r="M351" s="22" t="s">
        <v>69</v>
      </c>
      <c r="N351" s="26">
        <v>501</v>
      </c>
      <c r="O351" s="27">
        <v>501</v>
      </c>
      <c r="P351" s="28" t="s">
        <v>255</v>
      </c>
      <c r="Q351" s="29">
        <v>1810179.9820600699</v>
      </c>
      <c r="R351" s="29">
        <v>358434.78260869603</v>
      </c>
      <c r="S351" s="30">
        <v>2169000</v>
      </c>
      <c r="T351" s="31">
        <f t="shared" si="15"/>
        <v>1810179.9820600699</v>
      </c>
      <c r="U351" s="32">
        <v>465965.21739130485</v>
      </c>
      <c r="V351" s="32">
        <f t="shared" si="16"/>
        <v>2276145.1994513748</v>
      </c>
      <c r="W351" s="39">
        <v>2276100</v>
      </c>
      <c r="X351" s="34"/>
      <c r="Y351" s="34"/>
      <c r="Z351" s="34">
        <v>2276100</v>
      </c>
      <c r="AA351" s="34"/>
      <c r="AB351" s="34">
        <v>2276100</v>
      </c>
      <c r="AC351" s="34">
        <v>2276100</v>
      </c>
      <c r="AD351" s="34">
        <v>2276100</v>
      </c>
      <c r="AE351" s="35"/>
      <c r="AF351" s="35"/>
      <c r="AG351" s="35"/>
      <c r="AH351" s="35" t="s">
        <v>2268</v>
      </c>
      <c r="AI351" s="35"/>
      <c r="AJ351" s="35"/>
      <c r="AK351" s="35">
        <f>VLOOKUP(B351,'[3]175'!C$8:D$766,2,0)</f>
        <v>2276100</v>
      </c>
      <c r="AL351" s="35">
        <f>VLOOKUP(B351,'[3]gấy tê huế 2'!C$8:V$727,20,0)</f>
        <v>2276100</v>
      </c>
      <c r="AM351" s="40" t="s">
        <v>256</v>
      </c>
      <c r="AN351" s="7">
        <f t="shared" si="17"/>
        <v>4</v>
      </c>
      <c r="AO351" s="2" t="s">
        <v>256</v>
      </c>
      <c r="AP351" s="2" t="s">
        <v>256</v>
      </c>
      <c r="AQ351" s="3"/>
    </row>
    <row r="352" spans="1:43" s="7" customFormat="1" ht="33.6" customHeight="1" x14ac:dyDescent="0.25">
      <c r="A352" s="22" t="s">
        <v>2275</v>
      </c>
      <c r="B352" s="22" t="s">
        <v>2276</v>
      </c>
      <c r="C352" s="23" t="s">
        <v>2277</v>
      </c>
      <c r="D352" s="23" t="s">
        <v>2278</v>
      </c>
      <c r="E352" s="23" t="s">
        <v>41</v>
      </c>
      <c r="F352" s="38" t="s">
        <v>516</v>
      </c>
      <c r="G352" s="22" t="s">
        <v>2279</v>
      </c>
      <c r="H352" s="25" t="s">
        <v>2280</v>
      </c>
      <c r="I352" s="23" t="s">
        <v>2280</v>
      </c>
      <c r="J352" s="15" t="s">
        <v>2280</v>
      </c>
      <c r="K352" s="22" t="s">
        <v>2280</v>
      </c>
      <c r="L352" s="22" t="s">
        <v>45</v>
      </c>
      <c r="M352" s="22" t="s">
        <v>69</v>
      </c>
      <c r="N352" s="26">
        <v>503</v>
      </c>
      <c r="O352" s="27">
        <v>503</v>
      </c>
      <c r="P352" s="28" t="s">
        <v>519</v>
      </c>
      <c r="Q352" s="29">
        <v>1579911.8243085099</v>
      </c>
      <c r="R352" s="29">
        <v>655826.08695652196</v>
      </c>
      <c r="S352" s="30">
        <v>2236000</v>
      </c>
      <c r="T352" s="31">
        <f t="shared" si="15"/>
        <v>1579911.8243085099</v>
      </c>
      <c r="U352" s="32">
        <v>852573.9130434785</v>
      </c>
      <c r="V352" s="32">
        <f t="shared" si="16"/>
        <v>2432485.7373519884</v>
      </c>
      <c r="W352" s="39">
        <v>2432400</v>
      </c>
      <c r="X352" s="34"/>
      <c r="Y352" s="34"/>
      <c r="Z352" s="34">
        <v>2432400</v>
      </c>
      <c r="AA352" s="34"/>
      <c r="AB352" s="34">
        <v>2432400</v>
      </c>
      <c r="AC352" s="34">
        <v>2432400</v>
      </c>
      <c r="AD352" s="34">
        <v>2432400</v>
      </c>
      <c r="AE352" s="35"/>
      <c r="AF352" s="35"/>
      <c r="AG352" s="35" t="s">
        <v>1752</v>
      </c>
      <c r="AH352" s="35" t="s">
        <v>1752</v>
      </c>
      <c r="AI352" s="35"/>
      <c r="AJ352" s="35"/>
      <c r="AK352" s="35">
        <f>VLOOKUP(B352,'[3]175'!C$8:D$766,2,0)</f>
        <v>2432400</v>
      </c>
      <c r="AL352" s="35">
        <f>VLOOKUP(B352,'[3]gấy tê huế 2'!C$8:V$727,20,0)</f>
        <v>2432400</v>
      </c>
      <c r="AM352" s="40" t="s">
        <v>71</v>
      </c>
      <c r="AN352" s="7">
        <f t="shared" si="17"/>
        <v>4</v>
      </c>
      <c r="AO352" s="2" t="s">
        <v>71</v>
      </c>
      <c r="AP352" s="2" t="s">
        <v>71</v>
      </c>
      <c r="AQ352" s="3"/>
    </row>
    <row r="353" spans="1:43" s="7" customFormat="1" ht="67.150000000000006" customHeight="1" x14ac:dyDescent="0.25">
      <c r="A353" s="22" t="s">
        <v>2281</v>
      </c>
      <c r="B353" s="22" t="s">
        <v>2282</v>
      </c>
      <c r="C353" s="23" t="s">
        <v>2283</v>
      </c>
      <c r="D353" s="23" t="s">
        <v>2284</v>
      </c>
      <c r="E353" s="23" t="s">
        <v>41</v>
      </c>
      <c r="F353" s="38" t="s">
        <v>252</v>
      </c>
      <c r="G353" s="22" t="s">
        <v>2285</v>
      </c>
      <c r="H353" s="25" t="s">
        <v>762</v>
      </c>
      <c r="I353" s="23" t="s">
        <v>762</v>
      </c>
      <c r="J353" s="15" t="s">
        <v>762</v>
      </c>
      <c r="K353" s="22" t="s">
        <v>762</v>
      </c>
      <c r="L353" s="22" t="s">
        <v>192</v>
      </c>
      <c r="M353" s="22" t="s">
        <v>193</v>
      </c>
      <c r="N353" s="26">
        <v>501</v>
      </c>
      <c r="O353" s="27">
        <v>501</v>
      </c>
      <c r="P353" s="28" t="s">
        <v>255</v>
      </c>
      <c r="Q353" s="29">
        <v>1810179.9820600699</v>
      </c>
      <c r="R353" s="29">
        <v>358434.78260869603</v>
      </c>
      <c r="S353" s="30">
        <v>2169000</v>
      </c>
      <c r="T353" s="31">
        <f t="shared" si="15"/>
        <v>1810179.9820600699</v>
      </c>
      <c r="U353" s="32">
        <v>465965.21739130485</v>
      </c>
      <c r="V353" s="32">
        <f t="shared" si="16"/>
        <v>2276145.1994513748</v>
      </c>
      <c r="W353" s="39">
        <v>2276100</v>
      </c>
      <c r="X353" s="34"/>
      <c r="Y353" s="34">
        <v>2276100</v>
      </c>
      <c r="Z353" s="34">
        <v>2276100</v>
      </c>
      <c r="AA353" s="34"/>
      <c r="AB353" s="34">
        <v>2276100</v>
      </c>
      <c r="AC353" s="34">
        <v>2276100</v>
      </c>
      <c r="AD353" s="34">
        <v>2276100</v>
      </c>
      <c r="AE353" s="35">
        <v>2276100</v>
      </c>
      <c r="AF353" s="35"/>
      <c r="AG353" s="35" t="s">
        <v>2268</v>
      </c>
      <c r="AH353" s="35" t="s">
        <v>2268</v>
      </c>
      <c r="AI353" s="35"/>
      <c r="AJ353" s="35"/>
      <c r="AK353" s="35">
        <f>VLOOKUP(B353,'[3]175'!C$8:D$766,2,0)</f>
        <v>2276100</v>
      </c>
      <c r="AL353" s="35">
        <f>VLOOKUP(B353,'[3]gấy tê huế 2'!C$8:V$727,20,0)</f>
        <v>2276100</v>
      </c>
      <c r="AM353" s="40" t="s">
        <v>256</v>
      </c>
      <c r="AN353" s="7">
        <f t="shared" si="17"/>
        <v>6</v>
      </c>
      <c r="AO353" s="2" t="s">
        <v>256</v>
      </c>
      <c r="AP353" s="2" t="s">
        <v>256</v>
      </c>
      <c r="AQ353" s="3"/>
    </row>
    <row r="354" spans="1:43" s="7" customFormat="1" ht="67.150000000000006" customHeight="1" x14ac:dyDescent="0.25">
      <c r="A354" s="22" t="s">
        <v>2286</v>
      </c>
      <c r="B354" s="22" t="s">
        <v>2287</v>
      </c>
      <c r="C354" s="23" t="s">
        <v>2288</v>
      </c>
      <c r="D354" s="23" t="s">
        <v>2289</v>
      </c>
      <c r="E354" s="23" t="s">
        <v>41</v>
      </c>
      <c r="F354" s="38" t="s">
        <v>252</v>
      </c>
      <c r="G354" s="22" t="s">
        <v>2290</v>
      </c>
      <c r="H354" s="25" t="s">
        <v>2291</v>
      </c>
      <c r="I354" s="23" t="s">
        <v>2291</v>
      </c>
      <c r="J354" s="15" t="s">
        <v>2291</v>
      </c>
      <c r="K354" s="22" t="s">
        <v>2291</v>
      </c>
      <c r="L354" s="22" t="s">
        <v>192</v>
      </c>
      <c r="M354" s="22" t="s">
        <v>193</v>
      </c>
      <c r="N354" s="26">
        <v>501</v>
      </c>
      <c r="O354" s="27">
        <v>501</v>
      </c>
      <c r="P354" s="28" t="s">
        <v>255</v>
      </c>
      <c r="Q354" s="29">
        <v>1810179.9820600699</v>
      </c>
      <c r="R354" s="29">
        <v>358434.78260869603</v>
      </c>
      <c r="S354" s="30">
        <v>2169000</v>
      </c>
      <c r="T354" s="31">
        <f t="shared" si="15"/>
        <v>1810179.9820600699</v>
      </c>
      <c r="U354" s="32">
        <v>465965.21739130485</v>
      </c>
      <c r="V354" s="32">
        <f t="shared" si="16"/>
        <v>2276145.1994513748</v>
      </c>
      <c r="W354" s="39">
        <v>2276100</v>
      </c>
      <c r="X354" s="34"/>
      <c r="Y354" s="34">
        <v>2276100</v>
      </c>
      <c r="Z354" s="34">
        <v>2276100</v>
      </c>
      <c r="AA354" s="34"/>
      <c r="AB354" s="34">
        <v>2276100</v>
      </c>
      <c r="AC354" s="34">
        <v>2276100</v>
      </c>
      <c r="AD354" s="34">
        <v>2276100</v>
      </c>
      <c r="AE354" s="35">
        <v>2276100</v>
      </c>
      <c r="AF354" s="35">
        <v>2276100</v>
      </c>
      <c r="AG354" s="35" t="s">
        <v>2268</v>
      </c>
      <c r="AH354" s="35" t="s">
        <v>2268</v>
      </c>
      <c r="AI354" s="35"/>
      <c r="AJ354" s="35"/>
      <c r="AK354" s="35">
        <f>VLOOKUP(B354,'[3]175'!C$8:D$766,2,0)</f>
        <v>2276100</v>
      </c>
      <c r="AL354" s="35">
        <f>VLOOKUP(B354,'[3]gấy tê huế 2'!C$8:V$727,20,0)</f>
        <v>2276100</v>
      </c>
      <c r="AM354" s="40" t="s">
        <v>256</v>
      </c>
      <c r="AN354" s="7">
        <f t="shared" si="17"/>
        <v>7</v>
      </c>
      <c r="AO354" s="2" t="s">
        <v>256</v>
      </c>
      <c r="AP354" s="2" t="s">
        <v>256</v>
      </c>
      <c r="AQ354" s="3"/>
    </row>
    <row r="355" spans="1:43" s="7" customFormat="1" ht="67.150000000000006" customHeight="1" x14ac:dyDescent="0.25">
      <c r="A355" s="22" t="s">
        <v>2292</v>
      </c>
      <c r="B355" s="22" t="s">
        <v>2293</v>
      </c>
      <c r="C355" s="23" t="s">
        <v>2294</v>
      </c>
      <c r="D355" s="23" t="s">
        <v>2295</v>
      </c>
      <c r="E355" s="23" t="s">
        <v>41</v>
      </c>
      <c r="F355" s="38" t="s">
        <v>267</v>
      </c>
      <c r="G355" s="22" t="s">
        <v>2296</v>
      </c>
      <c r="H355" s="25" t="s">
        <v>2297</v>
      </c>
      <c r="I355" s="23" t="s">
        <v>2297</v>
      </c>
      <c r="J355" s="15" t="s">
        <v>2297</v>
      </c>
      <c r="K355" s="22" t="s">
        <v>2297</v>
      </c>
      <c r="L355" s="22" t="s">
        <v>192</v>
      </c>
      <c r="M355" s="22" t="s">
        <v>193</v>
      </c>
      <c r="N355" s="26">
        <v>474</v>
      </c>
      <c r="O355" s="27">
        <v>474</v>
      </c>
      <c r="P355" s="28" t="s">
        <v>270</v>
      </c>
      <c r="Q355" s="29">
        <v>1669209.5005474901</v>
      </c>
      <c r="R355" s="29">
        <v>536869.56521739101</v>
      </c>
      <c r="S355" s="30">
        <v>2206000</v>
      </c>
      <c r="T355" s="31">
        <f t="shared" si="15"/>
        <v>1669209.5005474901</v>
      </c>
      <c r="U355" s="32">
        <v>697930.43478260841</v>
      </c>
      <c r="V355" s="32">
        <f t="shared" si="16"/>
        <v>2367139.9353300985</v>
      </c>
      <c r="W355" s="39">
        <v>2367100</v>
      </c>
      <c r="X355" s="34"/>
      <c r="Y355" s="34">
        <v>2367100</v>
      </c>
      <c r="Z355" s="34">
        <v>2367100</v>
      </c>
      <c r="AA355" s="34"/>
      <c r="AB355" s="34">
        <v>2367100</v>
      </c>
      <c r="AC355" s="34">
        <v>2367100</v>
      </c>
      <c r="AD355" s="34">
        <v>2367100</v>
      </c>
      <c r="AE355" s="35">
        <v>2367100</v>
      </c>
      <c r="AF355" s="35">
        <v>2367100</v>
      </c>
      <c r="AG355" s="35" t="s">
        <v>2053</v>
      </c>
      <c r="AH355" s="35" t="s">
        <v>2053</v>
      </c>
      <c r="AI355" s="35"/>
      <c r="AJ355" s="35"/>
      <c r="AK355" s="35">
        <f>VLOOKUP(B355,'[3]175'!C$8:D$766,2,0)</f>
        <v>2367100</v>
      </c>
      <c r="AL355" s="35">
        <f>VLOOKUP(B355,'[3]gấy tê huế 2'!C$8:V$727,20,0)</f>
        <v>2367100</v>
      </c>
      <c r="AM355" s="40" t="s">
        <v>271</v>
      </c>
      <c r="AN355" s="7">
        <f t="shared" si="17"/>
        <v>7</v>
      </c>
      <c r="AO355" s="2" t="s">
        <v>271</v>
      </c>
      <c r="AP355" s="2" t="s">
        <v>271</v>
      </c>
      <c r="AQ355" s="3"/>
    </row>
    <row r="356" spans="1:43" s="7" customFormat="1" ht="33.6" customHeight="1" x14ac:dyDescent="0.25">
      <c r="A356" s="22" t="s">
        <v>2298</v>
      </c>
      <c r="B356" s="22" t="s">
        <v>2299</v>
      </c>
      <c r="C356" s="23" t="s">
        <v>2300</v>
      </c>
      <c r="D356" s="23" t="s">
        <v>2301</v>
      </c>
      <c r="E356" s="23" t="s">
        <v>41</v>
      </c>
      <c r="F356" s="38" t="s">
        <v>560</v>
      </c>
      <c r="G356" s="22" t="s">
        <v>2302</v>
      </c>
      <c r="H356" s="25" t="s">
        <v>2303</v>
      </c>
      <c r="I356" s="23" t="s">
        <v>2303</v>
      </c>
      <c r="J356" s="15" t="s">
        <v>2303</v>
      </c>
      <c r="K356" s="22" t="s">
        <v>2303</v>
      </c>
      <c r="L356" s="22" t="s">
        <v>192</v>
      </c>
      <c r="M356" s="22" t="s">
        <v>69</v>
      </c>
      <c r="N356" s="26">
        <v>468</v>
      </c>
      <c r="O356" s="27">
        <v>468</v>
      </c>
      <c r="P356" s="28" t="s">
        <v>563</v>
      </c>
      <c r="Q356" s="29">
        <v>1577510.2450036199</v>
      </c>
      <c r="R356" s="29">
        <v>538434.78260869603</v>
      </c>
      <c r="S356" s="30">
        <v>2116000</v>
      </c>
      <c r="T356" s="31">
        <f t="shared" si="15"/>
        <v>1577510.2450036199</v>
      </c>
      <c r="U356" s="32">
        <v>699965.2173913049</v>
      </c>
      <c r="V356" s="32">
        <f t="shared" si="16"/>
        <v>2277475.4623949248</v>
      </c>
      <c r="W356" s="39">
        <v>2277400</v>
      </c>
      <c r="X356" s="34"/>
      <c r="Y356" s="34"/>
      <c r="Z356" s="34">
        <v>2277400</v>
      </c>
      <c r="AA356" s="34"/>
      <c r="AB356" s="34">
        <v>2277400</v>
      </c>
      <c r="AC356" s="34">
        <v>2277400</v>
      </c>
      <c r="AD356" s="34">
        <v>2277400</v>
      </c>
      <c r="AE356" s="35"/>
      <c r="AF356" s="35"/>
      <c r="AG356" s="35" t="s">
        <v>2304</v>
      </c>
      <c r="AH356" s="35" t="s">
        <v>2304</v>
      </c>
      <c r="AI356" s="35"/>
      <c r="AJ356" s="35"/>
      <c r="AK356" s="35">
        <f>VLOOKUP(B356,'[3]175'!C$8:D$766,2,0)</f>
        <v>2277400</v>
      </c>
      <c r="AL356" s="35">
        <f>VLOOKUP(B356,'[3]gấy tê huế 2'!C$8:V$727,20,0)</f>
        <v>2277400</v>
      </c>
      <c r="AM356" s="40" t="s">
        <v>71</v>
      </c>
      <c r="AN356" s="7">
        <f t="shared" si="17"/>
        <v>4</v>
      </c>
      <c r="AO356" s="2" t="s">
        <v>71</v>
      </c>
      <c r="AP356" s="2" t="s">
        <v>71</v>
      </c>
      <c r="AQ356" s="3"/>
    </row>
    <row r="357" spans="1:43" s="7" customFormat="1" ht="33.6" customHeight="1" x14ac:dyDescent="0.25">
      <c r="A357" s="22" t="s">
        <v>2305</v>
      </c>
      <c r="B357" s="22" t="s">
        <v>2306</v>
      </c>
      <c r="C357" s="23" t="s">
        <v>2307</v>
      </c>
      <c r="D357" s="23" t="s">
        <v>2308</v>
      </c>
      <c r="E357" s="23" t="s">
        <v>41</v>
      </c>
      <c r="F357" s="38" t="s">
        <v>560</v>
      </c>
      <c r="G357" s="22" t="s">
        <v>2309</v>
      </c>
      <c r="H357" s="25" t="s">
        <v>2310</v>
      </c>
      <c r="I357" s="23" t="s">
        <v>2310</v>
      </c>
      <c r="J357" s="15" t="s">
        <v>2310</v>
      </c>
      <c r="K357" s="22" t="s">
        <v>2310</v>
      </c>
      <c r="L357" s="22" t="s">
        <v>45</v>
      </c>
      <c r="M357" s="22" t="s">
        <v>69</v>
      </c>
      <c r="N357" s="26">
        <v>468</v>
      </c>
      <c r="O357" s="27">
        <v>468</v>
      </c>
      <c r="P357" s="28" t="s">
        <v>563</v>
      </c>
      <c r="Q357" s="29">
        <v>1577510.2450036199</v>
      </c>
      <c r="R357" s="29">
        <v>538434.78260869603</v>
      </c>
      <c r="S357" s="30">
        <v>2116000</v>
      </c>
      <c r="T357" s="31">
        <f t="shared" si="15"/>
        <v>1577510.2450036199</v>
      </c>
      <c r="U357" s="32">
        <v>699965.2173913049</v>
      </c>
      <c r="V357" s="32">
        <f t="shared" si="16"/>
        <v>2277475.4623949248</v>
      </c>
      <c r="W357" s="39">
        <v>2277400</v>
      </c>
      <c r="X357" s="34"/>
      <c r="Y357" s="34"/>
      <c r="Z357" s="34">
        <v>2277400</v>
      </c>
      <c r="AA357" s="34"/>
      <c r="AB357" s="34">
        <v>2277400</v>
      </c>
      <c r="AC357" s="34">
        <v>2277400</v>
      </c>
      <c r="AD357" s="34">
        <v>2277400</v>
      </c>
      <c r="AE357" s="35"/>
      <c r="AF357" s="35"/>
      <c r="AG357" s="35" t="s">
        <v>2304</v>
      </c>
      <c r="AH357" s="35" t="s">
        <v>2304</v>
      </c>
      <c r="AI357" s="35"/>
      <c r="AJ357" s="35"/>
      <c r="AK357" s="35">
        <f>VLOOKUP(B357,'[3]175'!C$8:D$766,2,0)</f>
        <v>2277400</v>
      </c>
      <c r="AL357" s="35">
        <f>VLOOKUP(B357,'[3]gấy tê huế 2'!C$8:V$727,20,0)</f>
        <v>2277400</v>
      </c>
      <c r="AM357" s="40" t="s">
        <v>71</v>
      </c>
      <c r="AN357" s="7">
        <f t="shared" si="17"/>
        <v>4</v>
      </c>
      <c r="AO357" s="2" t="s">
        <v>71</v>
      </c>
      <c r="AP357" s="2" t="s">
        <v>71</v>
      </c>
      <c r="AQ357" s="3"/>
    </row>
    <row r="358" spans="1:43" s="7" customFormat="1" ht="33.6" customHeight="1" x14ac:dyDescent="0.25">
      <c r="A358" s="22" t="s">
        <v>2311</v>
      </c>
      <c r="B358" s="22" t="s">
        <v>2312</v>
      </c>
      <c r="C358" s="23" t="s">
        <v>2313</v>
      </c>
      <c r="D358" s="23" t="s">
        <v>2314</v>
      </c>
      <c r="E358" s="23" t="s">
        <v>41</v>
      </c>
      <c r="F358" s="38" t="s">
        <v>560</v>
      </c>
      <c r="G358" s="22" t="s">
        <v>2315</v>
      </c>
      <c r="H358" s="25" t="s">
        <v>2316</v>
      </c>
      <c r="I358" s="23" t="s">
        <v>2317</v>
      </c>
      <c r="J358" s="15" t="s">
        <v>2316</v>
      </c>
      <c r="K358" s="22" t="s">
        <v>2316</v>
      </c>
      <c r="L358" s="22" t="s">
        <v>45</v>
      </c>
      <c r="M358" s="22" t="s">
        <v>69</v>
      </c>
      <c r="N358" s="26">
        <v>468</v>
      </c>
      <c r="O358" s="27">
        <v>468</v>
      </c>
      <c r="P358" s="28" t="s">
        <v>563</v>
      </c>
      <c r="Q358" s="29">
        <v>1577510.2450036199</v>
      </c>
      <c r="R358" s="29">
        <v>538434.78260869603</v>
      </c>
      <c r="S358" s="30">
        <v>2116000</v>
      </c>
      <c r="T358" s="31">
        <f t="shared" si="15"/>
        <v>1577510.2450036199</v>
      </c>
      <c r="U358" s="32">
        <v>699965.2173913049</v>
      </c>
      <c r="V358" s="32">
        <f t="shared" si="16"/>
        <v>2277475.4623949248</v>
      </c>
      <c r="W358" s="39">
        <v>2277400</v>
      </c>
      <c r="X358" s="34"/>
      <c r="Y358" s="34"/>
      <c r="Z358" s="34">
        <v>2277400</v>
      </c>
      <c r="AA358" s="34"/>
      <c r="AB358" s="34">
        <v>2277400</v>
      </c>
      <c r="AC358" s="34">
        <v>2277400</v>
      </c>
      <c r="AD358" s="34">
        <v>2277400</v>
      </c>
      <c r="AE358" s="35">
        <v>2277400</v>
      </c>
      <c r="AF358" s="35"/>
      <c r="AG358" s="35" t="s">
        <v>2304</v>
      </c>
      <c r="AH358" s="35" t="s">
        <v>2304</v>
      </c>
      <c r="AI358" s="35"/>
      <c r="AJ358" s="35"/>
      <c r="AK358" s="35">
        <f>VLOOKUP(B358,'[3]175'!C$8:D$766,2,0)</f>
        <v>2277400</v>
      </c>
      <c r="AL358" s="35">
        <f>VLOOKUP(B358,'[3]gấy tê huế 2'!C$8:V$727,20,0)</f>
        <v>2277400</v>
      </c>
      <c r="AM358" s="40" t="s">
        <v>71</v>
      </c>
      <c r="AN358" s="7">
        <f t="shared" si="17"/>
        <v>5</v>
      </c>
      <c r="AO358" s="2" t="s">
        <v>71</v>
      </c>
      <c r="AP358" s="2" t="s">
        <v>71</v>
      </c>
      <c r="AQ358" s="3"/>
    </row>
    <row r="359" spans="1:43" s="7" customFormat="1" ht="67.150000000000006" customHeight="1" x14ac:dyDescent="0.25">
      <c r="A359" s="22" t="s">
        <v>2318</v>
      </c>
      <c r="B359" s="22" t="s">
        <v>2319</v>
      </c>
      <c r="C359" s="23" t="s">
        <v>2320</v>
      </c>
      <c r="D359" s="23" t="s">
        <v>2321</v>
      </c>
      <c r="E359" s="23" t="s">
        <v>41</v>
      </c>
      <c r="F359" s="38" t="s">
        <v>252</v>
      </c>
      <c r="G359" s="22" t="s">
        <v>2322</v>
      </c>
      <c r="H359" s="25" t="s">
        <v>2323</v>
      </c>
      <c r="I359" s="23" t="s">
        <v>2323</v>
      </c>
      <c r="J359" s="15" t="s">
        <v>2323</v>
      </c>
      <c r="K359" s="22" t="s">
        <v>2323</v>
      </c>
      <c r="L359" s="22" t="s">
        <v>192</v>
      </c>
      <c r="M359" s="22" t="s">
        <v>193</v>
      </c>
      <c r="N359" s="26">
        <v>501</v>
      </c>
      <c r="O359" s="27">
        <v>501</v>
      </c>
      <c r="P359" s="28" t="s">
        <v>255</v>
      </c>
      <c r="Q359" s="29">
        <v>1810179.9820600699</v>
      </c>
      <c r="R359" s="29">
        <v>358434.78260869603</v>
      </c>
      <c r="S359" s="30">
        <v>2169000</v>
      </c>
      <c r="T359" s="31">
        <f t="shared" si="15"/>
        <v>1810179.9820600699</v>
      </c>
      <c r="U359" s="32">
        <v>465965.21739130485</v>
      </c>
      <c r="V359" s="32">
        <f t="shared" si="16"/>
        <v>2276145.1994513748</v>
      </c>
      <c r="W359" s="39">
        <v>2276100</v>
      </c>
      <c r="X359" s="34"/>
      <c r="Y359" s="34">
        <v>2276100</v>
      </c>
      <c r="Z359" s="34">
        <v>2276100</v>
      </c>
      <c r="AA359" s="34"/>
      <c r="AB359" s="34">
        <v>2276100</v>
      </c>
      <c r="AC359" s="34">
        <v>2276100</v>
      </c>
      <c r="AD359" s="34">
        <v>2276100</v>
      </c>
      <c r="AE359" s="35">
        <v>2276100</v>
      </c>
      <c r="AF359" s="35"/>
      <c r="AG359" s="35" t="s">
        <v>2268</v>
      </c>
      <c r="AH359" s="35" t="s">
        <v>2268</v>
      </c>
      <c r="AI359" s="35"/>
      <c r="AJ359" s="35"/>
      <c r="AK359" s="35">
        <f>VLOOKUP(B359,'[3]175'!C$8:D$766,2,0)</f>
        <v>2276100</v>
      </c>
      <c r="AL359" s="35">
        <f>VLOOKUP(B359,'[3]gấy tê huế 2'!C$8:V$727,20,0)</f>
        <v>2276100</v>
      </c>
      <c r="AM359" s="40" t="s">
        <v>256</v>
      </c>
      <c r="AN359" s="7">
        <f t="shared" si="17"/>
        <v>6</v>
      </c>
      <c r="AO359" s="2" t="s">
        <v>256</v>
      </c>
      <c r="AP359" s="2" t="s">
        <v>256</v>
      </c>
      <c r="AQ359" s="3"/>
    </row>
    <row r="360" spans="1:43" s="7" customFormat="1" ht="33.6" customHeight="1" x14ac:dyDescent="0.25">
      <c r="A360" s="22" t="s">
        <v>2324</v>
      </c>
      <c r="B360" s="22" t="s">
        <v>2325</v>
      </c>
      <c r="C360" s="23" t="s">
        <v>2326</v>
      </c>
      <c r="D360" s="23" t="s">
        <v>2327</v>
      </c>
      <c r="E360" s="23" t="s">
        <v>41</v>
      </c>
      <c r="F360" s="38" t="s">
        <v>516</v>
      </c>
      <c r="G360" s="22" t="s">
        <v>2328</v>
      </c>
      <c r="H360" s="25" t="s">
        <v>2329</v>
      </c>
      <c r="I360" s="23" t="s">
        <v>2329</v>
      </c>
      <c r="J360" s="15" t="s">
        <v>2329</v>
      </c>
      <c r="K360" s="22" t="s">
        <v>2330</v>
      </c>
      <c r="L360" s="22" t="s">
        <v>192</v>
      </c>
      <c r="M360" s="22" t="s">
        <v>69</v>
      </c>
      <c r="N360" s="26">
        <v>503</v>
      </c>
      <c r="O360" s="27">
        <v>503</v>
      </c>
      <c r="P360" s="28" t="s">
        <v>519</v>
      </c>
      <c r="Q360" s="29">
        <v>1579911.8243085099</v>
      </c>
      <c r="R360" s="29">
        <v>655826.08695652196</v>
      </c>
      <c r="S360" s="30">
        <v>2236000</v>
      </c>
      <c r="T360" s="31">
        <f t="shared" si="15"/>
        <v>1579911.8243085099</v>
      </c>
      <c r="U360" s="32">
        <v>852573.9130434785</v>
      </c>
      <c r="V360" s="32">
        <f t="shared" si="16"/>
        <v>2432485.7373519884</v>
      </c>
      <c r="W360" s="39">
        <v>2432400</v>
      </c>
      <c r="X360" s="34"/>
      <c r="Y360" s="34">
        <v>2432400</v>
      </c>
      <c r="Z360" s="34">
        <v>2432400</v>
      </c>
      <c r="AA360" s="34"/>
      <c r="AB360" s="34">
        <v>2432400</v>
      </c>
      <c r="AC360" s="34">
        <v>2432400</v>
      </c>
      <c r="AD360" s="34">
        <v>2432400</v>
      </c>
      <c r="AE360" s="35">
        <v>2432400</v>
      </c>
      <c r="AF360" s="35">
        <v>2432400</v>
      </c>
      <c r="AG360" s="35" t="s">
        <v>1752</v>
      </c>
      <c r="AH360" s="35" t="s">
        <v>1752</v>
      </c>
      <c r="AI360" s="35"/>
      <c r="AJ360" s="35"/>
      <c r="AK360" s="35">
        <f>VLOOKUP(B360,'[3]175'!C$8:D$766,2,0)</f>
        <v>2432400</v>
      </c>
      <c r="AL360" s="35">
        <f>VLOOKUP(B360,'[3]gấy tê huế 2'!C$8:V$727,20,0)</f>
        <v>2432400</v>
      </c>
      <c r="AM360" s="40" t="s">
        <v>71</v>
      </c>
      <c r="AN360" s="7">
        <f t="shared" si="17"/>
        <v>7</v>
      </c>
      <c r="AO360" s="2" t="s">
        <v>71</v>
      </c>
      <c r="AP360" s="2" t="s">
        <v>71</v>
      </c>
      <c r="AQ360" s="3"/>
    </row>
    <row r="361" spans="1:43" s="7" customFormat="1" ht="33.6" customHeight="1" x14ac:dyDescent="0.25">
      <c r="A361" s="22" t="s">
        <v>2331</v>
      </c>
      <c r="B361" s="22" t="s">
        <v>2332</v>
      </c>
      <c r="C361" s="23" t="s">
        <v>2333</v>
      </c>
      <c r="D361" s="23" t="s">
        <v>2334</v>
      </c>
      <c r="E361" s="23" t="s">
        <v>41</v>
      </c>
      <c r="F361" s="38" t="s">
        <v>560</v>
      </c>
      <c r="G361" s="22" t="s">
        <v>2335</v>
      </c>
      <c r="H361" s="25" t="s">
        <v>2336</v>
      </c>
      <c r="I361" s="23" t="s">
        <v>2336</v>
      </c>
      <c r="J361" s="15" t="s">
        <v>2336</v>
      </c>
      <c r="K361" s="22" t="s">
        <v>2336</v>
      </c>
      <c r="L361" s="22" t="s">
        <v>2337</v>
      </c>
      <c r="M361" s="22" t="s">
        <v>92</v>
      </c>
      <c r="N361" s="26">
        <v>468</v>
      </c>
      <c r="O361" s="27">
        <v>468</v>
      </c>
      <c r="P361" s="28" t="s">
        <v>563</v>
      </c>
      <c r="Q361" s="29">
        <v>1577510.2450036199</v>
      </c>
      <c r="R361" s="29">
        <v>538434.78260869603</v>
      </c>
      <c r="S361" s="30">
        <v>2116000</v>
      </c>
      <c r="T361" s="31">
        <f t="shared" si="15"/>
        <v>1577510.2450036199</v>
      </c>
      <c r="U361" s="32">
        <v>699965.2173913049</v>
      </c>
      <c r="V361" s="32">
        <f t="shared" si="16"/>
        <v>2277475.4623949248</v>
      </c>
      <c r="W361" s="39">
        <v>2277400</v>
      </c>
      <c r="X361" s="34"/>
      <c r="Y361" s="34">
        <v>2277400</v>
      </c>
      <c r="Z361" s="34">
        <v>2277400</v>
      </c>
      <c r="AA361" s="34"/>
      <c r="AB361" s="34">
        <v>2277400</v>
      </c>
      <c r="AC361" s="34">
        <v>2277400</v>
      </c>
      <c r="AD361" s="34">
        <v>2277400</v>
      </c>
      <c r="AE361" s="35">
        <v>2277400</v>
      </c>
      <c r="AF361" s="35">
        <v>2277400</v>
      </c>
      <c r="AG361" s="35" t="s">
        <v>2304</v>
      </c>
      <c r="AH361" s="35" t="s">
        <v>2304</v>
      </c>
      <c r="AI361" s="35"/>
      <c r="AJ361" s="35"/>
      <c r="AK361" s="35">
        <f>VLOOKUP(B361,'[3]175'!C$8:D$766,2,0)</f>
        <v>2277400</v>
      </c>
      <c r="AL361" s="35">
        <f>VLOOKUP(B361,'[3]gấy tê huế 2'!C$8:V$727,20,0)</f>
        <v>2277400</v>
      </c>
      <c r="AM361" s="40" t="s">
        <v>71</v>
      </c>
      <c r="AN361" s="7">
        <f t="shared" si="17"/>
        <v>7</v>
      </c>
      <c r="AO361" s="2" t="s">
        <v>71</v>
      </c>
      <c r="AP361" s="2" t="s">
        <v>71</v>
      </c>
      <c r="AQ361" s="3"/>
    </row>
    <row r="362" spans="1:43" s="7" customFormat="1" ht="33.6" customHeight="1" x14ac:dyDescent="0.25">
      <c r="A362" s="22" t="s">
        <v>2338</v>
      </c>
      <c r="B362" s="22" t="s">
        <v>2339</v>
      </c>
      <c r="C362" s="23" t="s">
        <v>2340</v>
      </c>
      <c r="D362" s="23" t="s">
        <v>2341</v>
      </c>
      <c r="E362" s="23" t="s">
        <v>41</v>
      </c>
      <c r="F362" s="38" t="s">
        <v>560</v>
      </c>
      <c r="G362" s="22" t="s">
        <v>2342</v>
      </c>
      <c r="H362" s="25" t="s">
        <v>2343</v>
      </c>
      <c r="I362" s="23" t="s">
        <v>2343</v>
      </c>
      <c r="J362" s="15" t="s">
        <v>2343</v>
      </c>
      <c r="K362" s="22" t="s">
        <v>2343</v>
      </c>
      <c r="L362" s="22" t="s">
        <v>192</v>
      </c>
      <c r="M362" s="22" t="s">
        <v>92</v>
      </c>
      <c r="N362" s="26">
        <v>468</v>
      </c>
      <c r="O362" s="27">
        <v>468</v>
      </c>
      <c r="P362" s="28" t="s">
        <v>563</v>
      </c>
      <c r="Q362" s="29">
        <v>1577510.2450036199</v>
      </c>
      <c r="R362" s="29">
        <v>538434.78260869603</v>
      </c>
      <c r="S362" s="30">
        <v>2116000</v>
      </c>
      <c r="T362" s="31">
        <f t="shared" si="15"/>
        <v>1577510.2450036199</v>
      </c>
      <c r="U362" s="32">
        <v>699965.2173913049</v>
      </c>
      <c r="V362" s="32">
        <f t="shared" si="16"/>
        <v>2277475.4623949248</v>
      </c>
      <c r="W362" s="39">
        <v>2277400</v>
      </c>
      <c r="X362" s="34"/>
      <c r="Y362" s="34">
        <v>2277400</v>
      </c>
      <c r="Z362" s="34">
        <v>2277400</v>
      </c>
      <c r="AA362" s="34"/>
      <c r="AB362" s="34">
        <v>2277400</v>
      </c>
      <c r="AC362" s="34">
        <v>2277400</v>
      </c>
      <c r="AD362" s="34">
        <v>2277400</v>
      </c>
      <c r="AE362" s="35">
        <v>2277400</v>
      </c>
      <c r="AF362" s="35"/>
      <c r="AG362" s="35" t="s">
        <v>2304</v>
      </c>
      <c r="AH362" s="35" t="s">
        <v>2304</v>
      </c>
      <c r="AI362" s="35"/>
      <c r="AJ362" s="35"/>
      <c r="AK362" s="35">
        <f>VLOOKUP(B362,'[3]175'!C$8:D$766,2,0)</f>
        <v>2277400</v>
      </c>
      <c r="AL362" s="35">
        <f>VLOOKUP(B362,'[3]gấy tê huế 2'!C$8:V$727,20,0)</f>
        <v>2277400</v>
      </c>
      <c r="AM362" s="40" t="s">
        <v>71</v>
      </c>
      <c r="AN362" s="7">
        <f t="shared" si="17"/>
        <v>6</v>
      </c>
      <c r="AO362" s="2" t="s">
        <v>71</v>
      </c>
      <c r="AP362" s="2" t="s">
        <v>71</v>
      </c>
      <c r="AQ362" s="3"/>
    </row>
    <row r="363" spans="1:43" s="7" customFormat="1" ht="33.6" customHeight="1" x14ac:dyDescent="0.25">
      <c r="A363" s="22" t="s">
        <v>2344</v>
      </c>
      <c r="B363" s="22" t="s">
        <v>2345</v>
      </c>
      <c r="C363" s="23" t="s">
        <v>2346</v>
      </c>
      <c r="D363" s="23" t="s">
        <v>2347</v>
      </c>
      <c r="E363" s="23" t="s">
        <v>41</v>
      </c>
      <c r="F363" s="38" t="s">
        <v>560</v>
      </c>
      <c r="G363" s="22" t="s">
        <v>2348</v>
      </c>
      <c r="H363" s="25" t="s">
        <v>2349</v>
      </c>
      <c r="I363" s="23" t="s">
        <v>2349</v>
      </c>
      <c r="J363" s="15" t="s">
        <v>2349</v>
      </c>
      <c r="K363" s="22" t="s">
        <v>2350</v>
      </c>
      <c r="L363" s="22" t="s">
        <v>192</v>
      </c>
      <c r="M363" s="22" t="s">
        <v>92</v>
      </c>
      <c r="N363" s="26">
        <v>468</v>
      </c>
      <c r="O363" s="27">
        <v>468</v>
      </c>
      <c r="P363" s="28" t="s">
        <v>563</v>
      </c>
      <c r="Q363" s="29">
        <v>1577510.2450036199</v>
      </c>
      <c r="R363" s="29">
        <v>538434.78260869603</v>
      </c>
      <c r="S363" s="30">
        <v>2116000</v>
      </c>
      <c r="T363" s="31">
        <f t="shared" si="15"/>
        <v>1577510.2450036199</v>
      </c>
      <c r="U363" s="32">
        <v>699965.2173913049</v>
      </c>
      <c r="V363" s="32">
        <f t="shared" si="16"/>
        <v>2277475.4623949248</v>
      </c>
      <c r="W363" s="39">
        <v>2277400</v>
      </c>
      <c r="X363" s="34"/>
      <c r="Y363" s="34">
        <v>2277400</v>
      </c>
      <c r="Z363" s="34">
        <v>2277400</v>
      </c>
      <c r="AA363" s="34"/>
      <c r="AB363" s="34">
        <v>2277400</v>
      </c>
      <c r="AC363" s="34">
        <v>2277400</v>
      </c>
      <c r="AD363" s="34">
        <v>2277400</v>
      </c>
      <c r="AE363" s="35">
        <v>2277400</v>
      </c>
      <c r="AF363" s="35">
        <v>2277400</v>
      </c>
      <c r="AG363" s="35" t="s">
        <v>2304</v>
      </c>
      <c r="AH363" s="35" t="s">
        <v>2304</v>
      </c>
      <c r="AI363" s="35"/>
      <c r="AJ363" s="35"/>
      <c r="AK363" s="35">
        <f>VLOOKUP(B363,'[3]175'!C$8:D$766,2,0)</f>
        <v>2277400</v>
      </c>
      <c r="AL363" s="35">
        <f>VLOOKUP(B363,'[3]gấy tê huế 2'!C$8:V$727,20,0)</f>
        <v>2277400</v>
      </c>
      <c r="AM363" s="40" t="s">
        <v>71</v>
      </c>
      <c r="AN363" s="7">
        <f t="shared" si="17"/>
        <v>7</v>
      </c>
      <c r="AO363" s="2" t="s">
        <v>71</v>
      </c>
      <c r="AP363" s="2" t="s">
        <v>71</v>
      </c>
      <c r="AQ363" s="3"/>
    </row>
    <row r="364" spans="1:43" s="7" customFormat="1" ht="33.6" customHeight="1" x14ac:dyDescent="0.25">
      <c r="A364" s="22" t="s">
        <v>2351</v>
      </c>
      <c r="B364" s="22" t="s">
        <v>2352</v>
      </c>
      <c r="C364" s="23" t="s">
        <v>2353</v>
      </c>
      <c r="D364" s="23" t="s">
        <v>2354</v>
      </c>
      <c r="E364" s="23" t="s">
        <v>41</v>
      </c>
      <c r="F364" s="38" t="s">
        <v>516</v>
      </c>
      <c r="G364" s="22" t="s">
        <v>2355</v>
      </c>
      <c r="H364" s="25" t="s">
        <v>581</v>
      </c>
      <c r="I364" s="23" t="s">
        <v>581</v>
      </c>
      <c r="J364" s="15" t="s">
        <v>581</v>
      </c>
      <c r="K364" s="22" t="s">
        <v>581</v>
      </c>
      <c r="L364" s="22" t="s">
        <v>192</v>
      </c>
      <c r="M364" s="22" t="s">
        <v>92</v>
      </c>
      <c r="N364" s="26">
        <v>503</v>
      </c>
      <c r="O364" s="27">
        <v>503</v>
      </c>
      <c r="P364" s="28" t="s">
        <v>519</v>
      </c>
      <c r="Q364" s="29">
        <v>1579911.8243085099</v>
      </c>
      <c r="R364" s="29">
        <v>655826.08695652196</v>
      </c>
      <c r="S364" s="30">
        <v>2236000</v>
      </c>
      <c r="T364" s="31">
        <f t="shared" si="15"/>
        <v>1579911.8243085099</v>
      </c>
      <c r="U364" s="32">
        <v>852573.9130434785</v>
      </c>
      <c r="V364" s="32">
        <f t="shared" si="16"/>
        <v>2432485.7373519884</v>
      </c>
      <c r="W364" s="39">
        <v>2432400</v>
      </c>
      <c r="X364" s="34"/>
      <c r="Y364" s="34">
        <v>2432400</v>
      </c>
      <c r="Z364" s="34">
        <v>2432400</v>
      </c>
      <c r="AA364" s="34"/>
      <c r="AB364" s="34">
        <v>2432400</v>
      </c>
      <c r="AC364" s="34">
        <v>2432400</v>
      </c>
      <c r="AD364" s="34">
        <v>2432400</v>
      </c>
      <c r="AE364" s="35">
        <v>2432400</v>
      </c>
      <c r="AF364" s="35"/>
      <c r="AG364" s="35" t="s">
        <v>1752</v>
      </c>
      <c r="AH364" s="35" t="s">
        <v>1752</v>
      </c>
      <c r="AI364" s="35"/>
      <c r="AJ364" s="35"/>
      <c r="AK364" s="35">
        <f>VLOOKUP(B364,'[3]175'!C$8:D$766,2,0)</f>
        <v>2432400</v>
      </c>
      <c r="AL364" s="35">
        <f>VLOOKUP(B364,'[3]gấy tê huế 2'!C$8:V$727,20,0)</f>
        <v>2432400</v>
      </c>
      <c r="AM364" s="40" t="s">
        <v>71</v>
      </c>
      <c r="AN364" s="7">
        <f t="shared" si="17"/>
        <v>6</v>
      </c>
      <c r="AO364" s="2" t="s">
        <v>71</v>
      </c>
      <c r="AP364" s="2" t="s">
        <v>71</v>
      </c>
      <c r="AQ364" s="3"/>
    </row>
    <row r="365" spans="1:43" s="7" customFormat="1" ht="33.6" customHeight="1" x14ac:dyDescent="0.25">
      <c r="A365" s="22" t="s">
        <v>2356</v>
      </c>
      <c r="B365" s="22" t="s">
        <v>2357</v>
      </c>
      <c r="C365" s="23" t="s">
        <v>2358</v>
      </c>
      <c r="D365" s="23" t="s">
        <v>2359</v>
      </c>
      <c r="E365" s="23" t="s">
        <v>41</v>
      </c>
      <c r="F365" s="38" t="s">
        <v>560</v>
      </c>
      <c r="G365" s="22" t="s">
        <v>2360</v>
      </c>
      <c r="H365" s="25" t="s">
        <v>2361</v>
      </c>
      <c r="I365" s="23" t="s">
        <v>2361</v>
      </c>
      <c r="J365" s="15" t="s">
        <v>2361</v>
      </c>
      <c r="K365" s="22" t="s">
        <v>2361</v>
      </c>
      <c r="L365" s="22" t="s">
        <v>45</v>
      </c>
      <c r="M365" s="22" t="s">
        <v>92</v>
      </c>
      <c r="N365" s="26">
        <v>468</v>
      </c>
      <c r="O365" s="27">
        <v>468</v>
      </c>
      <c r="P365" s="28" t="s">
        <v>563</v>
      </c>
      <c r="Q365" s="29">
        <v>1577510.2450036199</v>
      </c>
      <c r="R365" s="29">
        <v>538434.78260869603</v>
      </c>
      <c r="S365" s="30">
        <v>2116000</v>
      </c>
      <c r="T365" s="31">
        <f t="shared" si="15"/>
        <v>1577510.2450036199</v>
      </c>
      <c r="U365" s="32">
        <v>699965.2173913049</v>
      </c>
      <c r="V365" s="32">
        <f t="shared" si="16"/>
        <v>2277475.4623949248</v>
      </c>
      <c r="W365" s="39">
        <v>2277400</v>
      </c>
      <c r="X365" s="34"/>
      <c r="Y365" s="34">
        <v>2277400</v>
      </c>
      <c r="Z365" s="34">
        <v>2277400</v>
      </c>
      <c r="AA365" s="34"/>
      <c r="AB365" s="34">
        <v>2277400</v>
      </c>
      <c r="AC365" s="34">
        <v>2277400</v>
      </c>
      <c r="AD365" s="34">
        <v>2277400</v>
      </c>
      <c r="AE365" s="35">
        <v>2277400</v>
      </c>
      <c r="AF365" s="35"/>
      <c r="AG365" s="35" t="s">
        <v>2304</v>
      </c>
      <c r="AH365" s="35" t="s">
        <v>2304</v>
      </c>
      <c r="AI365" s="35"/>
      <c r="AJ365" s="35"/>
      <c r="AK365" s="35">
        <f>VLOOKUP(B365,'[3]175'!C$8:D$766,2,0)</f>
        <v>2277400</v>
      </c>
      <c r="AL365" s="35">
        <f>VLOOKUP(B365,'[3]gấy tê huế 2'!C$8:V$727,20,0)</f>
        <v>2277400</v>
      </c>
      <c r="AM365" s="40" t="s">
        <v>71</v>
      </c>
      <c r="AN365" s="7">
        <f t="shared" si="17"/>
        <v>6</v>
      </c>
      <c r="AO365" s="2" t="s">
        <v>71</v>
      </c>
      <c r="AP365" s="2" t="s">
        <v>71</v>
      </c>
      <c r="AQ365" s="3"/>
    </row>
    <row r="366" spans="1:43" s="7" customFormat="1" ht="67.150000000000006" customHeight="1" x14ac:dyDescent="0.25">
      <c r="A366" s="22" t="s">
        <v>2362</v>
      </c>
      <c r="B366" s="22" t="s">
        <v>2363</v>
      </c>
      <c r="C366" s="23" t="s">
        <v>2364</v>
      </c>
      <c r="D366" s="23" t="s">
        <v>2365</v>
      </c>
      <c r="E366" s="23" t="s">
        <v>41</v>
      </c>
      <c r="F366" s="38" t="s">
        <v>252</v>
      </c>
      <c r="G366" s="22" t="s">
        <v>2366</v>
      </c>
      <c r="H366" s="25" t="s">
        <v>2367</v>
      </c>
      <c r="I366" s="23" t="s">
        <v>2367</v>
      </c>
      <c r="J366" s="15" t="s">
        <v>2367</v>
      </c>
      <c r="K366" s="22" t="s">
        <v>2367</v>
      </c>
      <c r="L366" s="22" t="s">
        <v>192</v>
      </c>
      <c r="M366" s="22" t="s">
        <v>92</v>
      </c>
      <c r="N366" s="26">
        <v>501</v>
      </c>
      <c r="O366" s="27">
        <v>501</v>
      </c>
      <c r="P366" s="28" t="s">
        <v>255</v>
      </c>
      <c r="Q366" s="29">
        <v>1810179.9820600699</v>
      </c>
      <c r="R366" s="29">
        <v>358434.78260869603</v>
      </c>
      <c r="S366" s="30">
        <v>2169000</v>
      </c>
      <c r="T366" s="31">
        <f t="shared" si="15"/>
        <v>1810179.9820600699</v>
      </c>
      <c r="U366" s="32">
        <v>465965.21739130485</v>
      </c>
      <c r="V366" s="32">
        <f t="shared" si="16"/>
        <v>2276145.1994513748</v>
      </c>
      <c r="W366" s="39">
        <v>2276100</v>
      </c>
      <c r="X366" s="34"/>
      <c r="Y366" s="34">
        <v>2276100</v>
      </c>
      <c r="Z366" s="34">
        <v>2276100</v>
      </c>
      <c r="AA366" s="34"/>
      <c r="AB366" s="34">
        <v>2276100</v>
      </c>
      <c r="AC366" s="34">
        <v>2276100</v>
      </c>
      <c r="AD366" s="34">
        <v>2276100</v>
      </c>
      <c r="AE366" s="35">
        <v>2276100</v>
      </c>
      <c r="AF366" s="35"/>
      <c r="AG366" s="35" t="s">
        <v>2268</v>
      </c>
      <c r="AH366" s="35" t="s">
        <v>2268</v>
      </c>
      <c r="AI366" s="35"/>
      <c r="AJ366" s="35"/>
      <c r="AK366" s="35">
        <f>VLOOKUP(B366,'[3]175'!C$8:D$766,2,0)</f>
        <v>2276100</v>
      </c>
      <c r="AL366" s="35">
        <f>VLOOKUP(B366,'[3]gấy tê huế 2'!C$8:V$727,20,0)</f>
        <v>2276100</v>
      </c>
      <c r="AM366" s="40" t="s">
        <v>256</v>
      </c>
      <c r="AN366" s="7">
        <f t="shared" si="17"/>
        <v>6</v>
      </c>
      <c r="AO366" s="2" t="s">
        <v>256</v>
      </c>
      <c r="AP366" s="2" t="s">
        <v>256</v>
      </c>
      <c r="AQ366" s="3"/>
    </row>
    <row r="367" spans="1:43" s="7" customFormat="1" ht="67.150000000000006" customHeight="1" x14ac:dyDescent="0.25">
      <c r="A367" s="22" t="s">
        <v>2368</v>
      </c>
      <c r="B367" s="22" t="s">
        <v>2369</v>
      </c>
      <c r="C367" s="23" t="s">
        <v>2370</v>
      </c>
      <c r="D367" s="23" t="s">
        <v>2371</v>
      </c>
      <c r="E367" s="23" t="s">
        <v>41</v>
      </c>
      <c r="F367" s="24" t="s">
        <v>252</v>
      </c>
      <c r="G367" s="22" t="s">
        <v>2372</v>
      </c>
      <c r="H367" s="25" t="s">
        <v>2373</v>
      </c>
      <c r="I367" s="23" t="s">
        <v>2373</v>
      </c>
      <c r="J367" s="15" t="s">
        <v>2373</v>
      </c>
      <c r="K367" s="22" t="s">
        <v>2373</v>
      </c>
      <c r="L367" s="22" t="s">
        <v>192</v>
      </c>
      <c r="M367" s="22" t="s">
        <v>92</v>
      </c>
      <c r="N367" s="26">
        <v>501</v>
      </c>
      <c r="O367" s="27">
        <v>501</v>
      </c>
      <c r="P367" s="28" t="s">
        <v>255</v>
      </c>
      <c r="Q367" s="29">
        <v>1810179.9820600699</v>
      </c>
      <c r="R367" s="29">
        <v>358434.78260869603</v>
      </c>
      <c r="S367" s="30">
        <v>2169000</v>
      </c>
      <c r="T367" s="31">
        <f t="shared" si="15"/>
        <v>1810179.9820600699</v>
      </c>
      <c r="U367" s="32">
        <v>465965.21739130485</v>
      </c>
      <c r="V367" s="32">
        <f t="shared" si="16"/>
        <v>2276145.1994513748</v>
      </c>
      <c r="W367" s="33">
        <v>2276100</v>
      </c>
      <c r="X367" s="34"/>
      <c r="Y367" s="34">
        <v>2276100</v>
      </c>
      <c r="Z367" s="34">
        <v>2276100</v>
      </c>
      <c r="AA367" s="34"/>
      <c r="AB367" s="34">
        <v>2276100</v>
      </c>
      <c r="AC367" s="34">
        <v>2276100</v>
      </c>
      <c r="AD367" s="34">
        <v>2276100</v>
      </c>
      <c r="AE367" s="35">
        <v>2276100</v>
      </c>
      <c r="AF367" s="35">
        <v>2276100</v>
      </c>
      <c r="AG367" s="35" t="s">
        <v>2268</v>
      </c>
      <c r="AH367" s="35" t="s">
        <v>2268</v>
      </c>
      <c r="AI367" s="35"/>
      <c r="AJ367" s="35"/>
      <c r="AK367" s="35">
        <f>VLOOKUP(B367,'[3]175'!C$8:D$766,2,0)</f>
        <v>2276100</v>
      </c>
      <c r="AL367" s="35"/>
      <c r="AM367" s="40" t="s">
        <v>256</v>
      </c>
      <c r="AN367" s="7">
        <f t="shared" si="17"/>
        <v>7</v>
      </c>
      <c r="AO367" s="35" t="e">
        <v>#N/A</v>
      </c>
      <c r="AP367" s="2" t="s">
        <v>256</v>
      </c>
      <c r="AQ367" s="3"/>
    </row>
    <row r="368" spans="1:43" s="7" customFormat="1" ht="67.150000000000006" customHeight="1" x14ac:dyDescent="0.25">
      <c r="A368" s="22" t="s">
        <v>2374</v>
      </c>
      <c r="B368" s="22" t="s">
        <v>2375</v>
      </c>
      <c r="C368" s="23" t="s">
        <v>2376</v>
      </c>
      <c r="D368" s="23" t="s">
        <v>2377</v>
      </c>
      <c r="E368" s="23" t="s">
        <v>41</v>
      </c>
      <c r="F368" s="24" t="s">
        <v>252</v>
      </c>
      <c r="G368" s="22" t="s">
        <v>2378</v>
      </c>
      <c r="H368" s="25" t="s">
        <v>2373</v>
      </c>
      <c r="I368" s="23" t="s">
        <v>2373</v>
      </c>
      <c r="J368" s="15" t="s">
        <v>2373</v>
      </c>
      <c r="K368" s="22" t="s">
        <v>2373</v>
      </c>
      <c r="L368" s="22" t="s">
        <v>192</v>
      </c>
      <c r="M368" s="22" t="s">
        <v>92</v>
      </c>
      <c r="N368" s="26">
        <v>501</v>
      </c>
      <c r="O368" s="27">
        <v>501</v>
      </c>
      <c r="P368" s="28" t="s">
        <v>255</v>
      </c>
      <c r="Q368" s="29">
        <v>1810179.9820600699</v>
      </c>
      <c r="R368" s="29">
        <v>358434.78260869603</v>
      </c>
      <c r="S368" s="30">
        <v>2169000</v>
      </c>
      <c r="T368" s="31">
        <f t="shared" si="15"/>
        <v>1810179.9820600699</v>
      </c>
      <c r="U368" s="32">
        <v>465965.21739130485</v>
      </c>
      <c r="V368" s="32">
        <f t="shared" si="16"/>
        <v>2276145.1994513748</v>
      </c>
      <c r="W368" s="33">
        <v>2276100</v>
      </c>
      <c r="X368" s="34"/>
      <c r="Y368" s="34">
        <v>2276100</v>
      </c>
      <c r="Z368" s="34">
        <v>2276100</v>
      </c>
      <c r="AA368" s="34"/>
      <c r="AB368" s="34">
        <v>2276100</v>
      </c>
      <c r="AC368" s="34">
        <v>2276100</v>
      </c>
      <c r="AD368" s="34">
        <v>2276100</v>
      </c>
      <c r="AE368" s="35">
        <v>2276100</v>
      </c>
      <c r="AF368" s="35">
        <v>2276100</v>
      </c>
      <c r="AG368" s="35" t="s">
        <v>2268</v>
      </c>
      <c r="AH368" s="35" t="s">
        <v>2268</v>
      </c>
      <c r="AI368" s="35"/>
      <c r="AJ368" s="35"/>
      <c r="AK368" s="35">
        <f>VLOOKUP(B368,'[3]175'!C$8:D$766,2,0)</f>
        <v>2276100</v>
      </c>
      <c r="AL368" s="35"/>
      <c r="AM368" s="40" t="s">
        <v>256</v>
      </c>
      <c r="AN368" s="7">
        <f t="shared" si="17"/>
        <v>7</v>
      </c>
      <c r="AO368" s="35" t="e">
        <v>#N/A</v>
      </c>
      <c r="AP368" s="2" t="s">
        <v>256</v>
      </c>
      <c r="AQ368" s="3"/>
    </row>
    <row r="369" spans="1:43" s="7" customFormat="1" ht="67.150000000000006" customHeight="1" x14ac:dyDescent="0.25">
      <c r="A369" s="22" t="s">
        <v>2379</v>
      </c>
      <c r="B369" s="22" t="s">
        <v>2380</v>
      </c>
      <c r="C369" s="23" t="s">
        <v>2381</v>
      </c>
      <c r="D369" s="23" t="s">
        <v>2382</v>
      </c>
      <c r="E369" s="23" t="s">
        <v>41</v>
      </c>
      <c r="F369" s="38" t="s">
        <v>592</v>
      </c>
      <c r="G369" s="22" t="s">
        <v>2383</v>
      </c>
      <c r="H369" s="25" t="s">
        <v>2384</v>
      </c>
      <c r="I369" s="23" t="s">
        <v>2384</v>
      </c>
      <c r="J369" s="15" t="s">
        <v>2384</v>
      </c>
      <c r="K369" s="22" t="s">
        <v>2384</v>
      </c>
      <c r="L369" s="22" t="s">
        <v>55</v>
      </c>
      <c r="M369" s="22" t="s">
        <v>92</v>
      </c>
      <c r="N369" s="26">
        <v>504</v>
      </c>
      <c r="O369" s="27">
        <v>504</v>
      </c>
      <c r="P369" s="28" t="s">
        <v>595</v>
      </c>
      <c r="Q369" s="29">
        <v>1576521.0934874101</v>
      </c>
      <c r="R369" s="29">
        <v>538434.78260869603</v>
      </c>
      <c r="S369" s="30">
        <v>2115000</v>
      </c>
      <c r="T369" s="31">
        <f t="shared" si="15"/>
        <v>1576521.0934874101</v>
      </c>
      <c r="U369" s="32">
        <v>699965.2173913049</v>
      </c>
      <c r="V369" s="32">
        <f t="shared" si="16"/>
        <v>2276486.310878715</v>
      </c>
      <c r="W369" s="39">
        <v>2276400</v>
      </c>
      <c r="X369" s="34"/>
      <c r="Y369" s="34">
        <v>2276400</v>
      </c>
      <c r="Z369" s="34">
        <v>2276400</v>
      </c>
      <c r="AA369" s="34"/>
      <c r="AB369" s="34">
        <v>2276400</v>
      </c>
      <c r="AC369" s="34">
        <v>2276400</v>
      </c>
      <c r="AD369" s="34">
        <v>2276400</v>
      </c>
      <c r="AE369" s="35">
        <v>2276400</v>
      </c>
      <c r="AF369" s="35">
        <v>2276400</v>
      </c>
      <c r="AG369" s="35" t="s">
        <v>2385</v>
      </c>
      <c r="AH369" s="35" t="s">
        <v>2385</v>
      </c>
      <c r="AI369" s="35"/>
      <c r="AJ369" s="35"/>
      <c r="AK369" s="35">
        <f>VLOOKUP(B369,'[3]175'!C$8:D$766,2,0)</f>
        <v>2276400</v>
      </c>
      <c r="AL369" s="35">
        <f>VLOOKUP(B369,'[3]gấy tê huế 2'!C$8:V$727,20,0)</f>
        <v>2276400</v>
      </c>
      <c r="AM369" s="40" t="s">
        <v>596</v>
      </c>
      <c r="AN369" s="7">
        <f t="shared" si="17"/>
        <v>7</v>
      </c>
      <c r="AO369" s="2" t="s">
        <v>596</v>
      </c>
      <c r="AP369" s="2" t="s">
        <v>596</v>
      </c>
      <c r="AQ369" s="3"/>
    </row>
    <row r="370" spans="1:43" s="7" customFormat="1" ht="67.150000000000006" customHeight="1" x14ac:dyDescent="0.25">
      <c r="A370" s="22" t="s">
        <v>2386</v>
      </c>
      <c r="B370" s="22" t="s">
        <v>2387</v>
      </c>
      <c r="C370" s="23" t="s">
        <v>2388</v>
      </c>
      <c r="D370" s="23" t="s">
        <v>2389</v>
      </c>
      <c r="E370" s="23" t="s">
        <v>41</v>
      </c>
      <c r="F370" s="38" t="s">
        <v>592</v>
      </c>
      <c r="G370" s="22" t="s">
        <v>2390</v>
      </c>
      <c r="H370" s="25" t="s">
        <v>2391</v>
      </c>
      <c r="I370" s="23" t="s">
        <v>2391</v>
      </c>
      <c r="J370" s="15" t="s">
        <v>2391</v>
      </c>
      <c r="K370" s="22" t="s">
        <v>2392</v>
      </c>
      <c r="L370" s="22" t="s">
        <v>55</v>
      </c>
      <c r="M370" s="22" t="s">
        <v>69</v>
      </c>
      <c r="N370" s="26">
        <v>504</v>
      </c>
      <c r="O370" s="27">
        <v>504</v>
      </c>
      <c r="P370" s="28" t="s">
        <v>595</v>
      </c>
      <c r="Q370" s="29">
        <v>1576521.0934874101</v>
      </c>
      <c r="R370" s="29">
        <v>538434.78260869603</v>
      </c>
      <c r="S370" s="30">
        <v>2115000</v>
      </c>
      <c r="T370" s="31">
        <f t="shared" si="15"/>
        <v>1576521.0934874101</v>
      </c>
      <c r="U370" s="32">
        <v>699965.2173913049</v>
      </c>
      <c r="V370" s="32">
        <f t="shared" si="16"/>
        <v>2276486.310878715</v>
      </c>
      <c r="W370" s="39">
        <v>2276400</v>
      </c>
      <c r="X370" s="34"/>
      <c r="Y370" s="34">
        <v>2276400</v>
      </c>
      <c r="Z370" s="34">
        <v>2276400</v>
      </c>
      <c r="AA370" s="34"/>
      <c r="AB370" s="34">
        <v>2276400</v>
      </c>
      <c r="AC370" s="34">
        <v>2276400</v>
      </c>
      <c r="AD370" s="34">
        <v>2276400</v>
      </c>
      <c r="AE370" s="35"/>
      <c r="AF370" s="35"/>
      <c r="AG370" s="35" t="s">
        <v>2385</v>
      </c>
      <c r="AH370" s="35" t="s">
        <v>2385</v>
      </c>
      <c r="AI370" s="35"/>
      <c r="AJ370" s="35"/>
      <c r="AK370" s="35">
        <f>VLOOKUP(B370,'[3]175'!C$8:D$766,2,0)</f>
        <v>2276400</v>
      </c>
      <c r="AL370" s="35">
        <f>VLOOKUP(B370,'[3]gấy tê huế 2'!C$8:V$727,20,0)</f>
        <v>2276400</v>
      </c>
      <c r="AM370" s="40" t="s">
        <v>596</v>
      </c>
      <c r="AN370" s="7">
        <f t="shared" si="17"/>
        <v>5</v>
      </c>
      <c r="AO370" s="2" t="s">
        <v>596</v>
      </c>
      <c r="AP370" s="2" t="s">
        <v>596</v>
      </c>
      <c r="AQ370" s="3"/>
    </row>
    <row r="371" spans="1:43" s="7" customFormat="1" ht="67.150000000000006" customHeight="1" x14ac:dyDescent="0.25">
      <c r="A371" s="22" t="s">
        <v>2393</v>
      </c>
      <c r="B371" s="22" t="s">
        <v>2394</v>
      </c>
      <c r="C371" s="23" t="s">
        <v>2395</v>
      </c>
      <c r="D371" s="23" t="s">
        <v>2396</v>
      </c>
      <c r="E371" s="23" t="s">
        <v>41</v>
      </c>
      <c r="F371" s="38" t="s">
        <v>592</v>
      </c>
      <c r="G371" s="22" t="s">
        <v>2397</v>
      </c>
      <c r="H371" s="25" t="s">
        <v>2398</v>
      </c>
      <c r="I371" s="23" t="s">
        <v>2398</v>
      </c>
      <c r="J371" s="15" t="s">
        <v>2398</v>
      </c>
      <c r="K371" s="22" t="s">
        <v>2398</v>
      </c>
      <c r="L371" s="22" t="s">
        <v>55</v>
      </c>
      <c r="M371" s="22" t="s">
        <v>92</v>
      </c>
      <c r="N371" s="26">
        <v>504</v>
      </c>
      <c r="O371" s="27">
        <v>504</v>
      </c>
      <c r="P371" s="28" t="s">
        <v>595</v>
      </c>
      <c r="Q371" s="29">
        <v>1576521.0934874101</v>
      </c>
      <c r="R371" s="29">
        <v>538434.78260869603</v>
      </c>
      <c r="S371" s="30">
        <v>2115000</v>
      </c>
      <c r="T371" s="31">
        <f t="shared" si="15"/>
        <v>1576521.0934874101</v>
      </c>
      <c r="U371" s="32">
        <v>699965.2173913049</v>
      </c>
      <c r="V371" s="32">
        <f t="shared" si="16"/>
        <v>2276486.310878715</v>
      </c>
      <c r="W371" s="39">
        <v>2276400</v>
      </c>
      <c r="X371" s="34"/>
      <c r="Y371" s="34">
        <v>2276400</v>
      </c>
      <c r="Z371" s="34">
        <v>2276400</v>
      </c>
      <c r="AA371" s="34">
        <v>2276400</v>
      </c>
      <c r="AB371" s="34">
        <v>2276400</v>
      </c>
      <c r="AC371" s="34">
        <v>2276400</v>
      </c>
      <c r="AD371" s="34">
        <v>2276400</v>
      </c>
      <c r="AE371" s="35">
        <v>2276400</v>
      </c>
      <c r="AF371" s="35">
        <v>2276400</v>
      </c>
      <c r="AG371" s="35" t="s">
        <v>2385</v>
      </c>
      <c r="AH371" s="35" t="s">
        <v>2385</v>
      </c>
      <c r="AI371" s="35">
        <v>2276400</v>
      </c>
      <c r="AJ371" s="35"/>
      <c r="AK371" s="35">
        <f>VLOOKUP(B371,'[3]175'!C$8:D$766,2,0)</f>
        <v>2276400</v>
      </c>
      <c r="AL371" s="35">
        <f>VLOOKUP(B371,'[3]gấy tê huế 2'!C$8:V$727,20,0)</f>
        <v>2276400</v>
      </c>
      <c r="AM371" s="40" t="s">
        <v>596</v>
      </c>
      <c r="AN371" s="7">
        <f t="shared" si="17"/>
        <v>9</v>
      </c>
      <c r="AO371" s="2" t="s">
        <v>596</v>
      </c>
      <c r="AP371" s="2" t="s">
        <v>596</v>
      </c>
      <c r="AQ371" s="3"/>
    </row>
    <row r="372" spans="1:43" s="7" customFormat="1" ht="67.150000000000006" customHeight="1" x14ac:dyDescent="0.25">
      <c r="A372" s="22" t="s">
        <v>2399</v>
      </c>
      <c r="B372" s="22" t="s">
        <v>2400</v>
      </c>
      <c r="C372" s="23" t="s">
        <v>2401</v>
      </c>
      <c r="D372" s="23" t="s">
        <v>2402</v>
      </c>
      <c r="E372" s="23" t="s">
        <v>41</v>
      </c>
      <c r="F372" s="38" t="s">
        <v>592</v>
      </c>
      <c r="G372" s="22" t="s">
        <v>2403</v>
      </c>
      <c r="H372" s="25" t="s">
        <v>2404</v>
      </c>
      <c r="I372" s="23" t="s">
        <v>2404</v>
      </c>
      <c r="J372" s="15" t="s">
        <v>2404</v>
      </c>
      <c r="K372" s="22" t="s">
        <v>2404</v>
      </c>
      <c r="L372" s="22" t="s">
        <v>55</v>
      </c>
      <c r="M372" s="22" t="s">
        <v>193</v>
      </c>
      <c r="N372" s="26">
        <v>504</v>
      </c>
      <c r="O372" s="27">
        <v>504</v>
      </c>
      <c r="P372" s="28" t="s">
        <v>595</v>
      </c>
      <c r="Q372" s="29">
        <v>1576521.0934874101</v>
      </c>
      <c r="R372" s="29">
        <v>538434.78260869603</v>
      </c>
      <c r="S372" s="30">
        <v>2115000</v>
      </c>
      <c r="T372" s="31">
        <f t="shared" si="15"/>
        <v>1576521.0934874101</v>
      </c>
      <c r="U372" s="32">
        <v>699965.2173913049</v>
      </c>
      <c r="V372" s="32">
        <f t="shared" si="16"/>
        <v>2276486.310878715</v>
      </c>
      <c r="W372" s="39">
        <v>2276400</v>
      </c>
      <c r="X372" s="34"/>
      <c r="Y372" s="34">
        <v>2276400</v>
      </c>
      <c r="Z372" s="34">
        <v>2276400</v>
      </c>
      <c r="AA372" s="34">
        <v>2276400</v>
      </c>
      <c r="AB372" s="34">
        <v>2276400</v>
      </c>
      <c r="AC372" s="34">
        <v>2276400</v>
      </c>
      <c r="AD372" s="34">
        <v>2276400</v>
      </c>
      <c r="AE372" s="35">
        <v>2276400</v>
      </c>
      <c r="AF372" s="35">
        <v>2276400</v>
      </c>
      <c r="AG372" s="35" t="s">
        <v>2385</v>
      </c>
      <c r="AH372" s="35" t="s">
        <v>2385</v>
      </c>
      <c r="AI372" s="35">
        <v>2276400</v>
      </c>
      <c r="AJ372" s="35"/>
      <c r="AK372" s="35">
        <f>VLOOKUP(B372,'[3]175'!C$8:D$766,2,0)</f>
        <v>2276400</v>
      </c>
      <c r="AL372" s="35">
        <f>VLOOKUP(B372,'[3]gấy tê huế 2'!C$8:V$727,20,0)</f>
        <v>2276400</v>
      </c>
      <c r="AM372" s="40" t="s">
        <v>596</v>
      </c>
      <c r="AN372" s="7">
        <f t="shared" si="17"/>
        <v>9</v>
      </c>
      <c r="AO372" s="2" t="s">
        <v>596</v>
      </c>
      <c r="AP372" s="2" t="s">
        <v>596</v>
      </c>
      <c r="AQ372" s="3"/>
    </row>
    <row r="373" spans="1:43" s="7" customFormat="1" ht="45" x14ac:dyDescent="0.25">
      <c r="A373" s="22" t="s">
        <v>2405</v>
      </c>
      <c r="B373" s="22" t="s">
        <v>2406</v>
      </c>
      <c r="C373" s="23" t="s">
        <v>2407</v>
      </c>
      <c r="D373" s="23" t="s">
        <v>2408</v>
      </c>
      <c r="E373" s="23" t="s">
        <v>41</v>
      </c>
      <c r="F373" s="38" t="s">
        <v>592</v>
      </c>
      <c r="G373" s="22" t="s">
        <v>2409</v>
      </c>
      <c r="H373" s="25" t="s">
        <v>2410</v>
      </c>
      <c r="I373" s="23" t="s">
        <v>2410</v>
      </c>
      <c r="J373" s="15" t="s">
        <v>2410</v>
      </c>
      <c r="K373" s="22" t="s">
        <v>2411</v>
      </c>
      <c r="L373" s="22" t="s">
        <v>192</v>
      </c>
      <c r="M373" s="22" t="s">
        <v>92</v>
      </c>
      <c r="N373" s="26">
        <v>504</v>
      </c>
      <c r="O373" s="27">
        <v>504</v>
      </c>
      <c r="P373" s="28" t="s">
        <v>595</v>
      </c>
      <c r="Q373" s="29">
        <v>1576521.0934874101</v>
      </c>
      <c r="R373" s="29">
        <v>538434.78260869603</v>
      </c>
      <c r="S373" s="30">
        <v>2115000</v>
      </c>
      <c r="T373" s="31">
        <f t="shared" si="15"/>
        <v>1576521.0934874101</v>
      </c>
      <c r="U373" s="32">
        <v>699965.2173913049</v>
      </c>
      <c r="V373" s="32">
        <f t="shared" si="16"/>
        <v>2276486.310878715</v>
      </c>
      <c r="W373" s="39">
        <v>2276400</v>
      </c>
      <c r="X373" s="34"/>
      <c r="Y373" s="34">
        <v>2276400</v>
      </c>
      <c r="Z373" s="34">
        <v>2276400</v>
      </c>
      <c r="AA373" s="34"/>
      <c r="AB373" s="34">
        <v>2276400</v>
      </c>
      <c r="AC373" s="34">
        <v>2276400</v>
      </c>
      <c r="AD373" s="34"/>
      <c r="AE373" s="35">
        <v>2276400</v>
      </c>
      <c r="AF373" s="35">
        <v>2276400</v>
      </c>
      <c r="AG373" s="35" t="s">
        <v>2385</v>
      </c>
      <c r="AH373" s="35" t="s">
        <v>2385</v>
      </c>
      <c r="AI373" s="35">
        <v>2276400</v>
      </c>
      <c r="AJ373" s="35"/>
      <c r="AK373" s="35">
        <f>VLOOKUP(B373,'[3]175'!C$8:D$766,2,0)</f>
        <v>2276400</v>
      </c>
      <c r="AL373" s="35">
        <f>VLOOKUP(B373,'[3]gấy tê huế 2'!C$8:V$727,20,0)</f>
        <v>2276400</v>
      </c>
      <c r="AM373" s="40" t="s">
        <v>596</v>
      </c>
      <c r="AN373" s="7">
        <f t="shared" si="17"/>
        <v>7</v>
      </c>
      <c r="AO373" s="2" t="s">
        <v>596</v>
      </c>
      <c r="AP373" s="2" t="s">
        <v>596</v>
      </c>
      <c r="AQ373" s="3"/>
    </row>
    <row r="374" spans="1:43" s="7" customFormat="1" ht="67.150000000000006" customHeight="1" x14ac:dyDescent="0.25">
      <c r="A374" s="22" t="s">
        <v>2412</v>
      </c>
      <c r="B374" s="22" t="s">
        <v>2413</v>
      </c>
      <c r="C374" s="23" t="s">
        <v>2414</v>
      </c>
      <c r="D374" s="23" t="s">
        <v>2415</v>
      </c>
      <c r="E374" s="23" t="s">
        <v>41</v>
      </c>
      <c r="F374" s="38" t="s">
        <v>592</v>
      </c>
      <c r="G374" s="22" t="s">
        <v>2416</v>
      </c>
      <c r="H374" s="25" t="s">
        <v>2417</v>
      </c>
      <c r="I374" s="23" t="s">
        <v>2417</v>
      </c>
      <c r="J374" s="15" t="s">
        <v>2417</v>
      </c>
      <c r="K374" s="22" t="s">
        <v>2417</v>
      </c>
      <c r="L374" s="22" t="s">
        <v>192</v>
      </c>
      <c r="M374" s="22" t="s">
        <v>92</v>
      </c>
      <c r="N374" s="26">
        <v>504</v>
      </c>
      <c r="O374" s="27">
        <v>504</v>
      </c>
      <c r="P374" s="28" t="s">
        <v>595</v>
      </c>
      <c r="Q374" s="29">
        <v>1576521.0934874101</v>
      </c>
      <c r="R374" s="29">
        <v>538434.78260869603</v>
      </c>
      <c r="S374" s="30">
        <v>2115000</v>
      </c>
      <c r="T374" s="31">
        <f t="shared" si="15"/>
        <v>1576521.0934874101</v>
      </c>
      <c r="U374" s="32">
        <v>699965.2173913049</v>
      </c>
      <c r="V374" s="32">
        <f t="shared" si="16"/>
        <v>2276486.310878715</v>
      </c>
      <c r="W374" s="39">
        <v>2276400</v>
      </c>
      <c r="X374" s="34"/>
      <c r="Y374" s="34">
        <v>2276400</v>
      </c>
      <c r="Z374" s="34">
        <v>2276400</v>
      </c>
      <c r="AA374" s="34"/>
      <c r="AB374" s="34">
        <v>2276400</v>
      </c>
      <c r="AC374" s="34">
        <v>2276400</v>
      </c>
      <c r="AD374" s="34">
        <v>2276400</v>
      </c>
      <c r="AE374" s="35">
        <v>2276400</v>
      </c>
      <c r="AF374" s="35"/>
      <c r="AG374" s="35" t="s">
        <v>2385</v>
      </c>
      <c r="AH374" s="35" t="s">
        <v>2385</v>
      </c>
      <c r="AI374" s="35">
        <v>2276400</v>
      </c>
      <c r="AJ374" s="35"/>
      <c r="AK374" s="35">
        <f>VLOOKUP(B374,'[3]175'!C$8:D$766,2,0)</f>
        <v>2276400</v>
      </c>
      <c r="AL374" s="35">
        <f>VLOOKUP(B374,'[3]gấy tê huế 2'!C$8:V$727,20,0)</f>
        <v>2276400</v>
      </c>
      <c r="AM374" s="40" t="s">
        <v>596</v>
      </c>
      <c r="AN374" s="7">
        <f t="shared" si="17"/>
        <v>7</v>
      </c>
      <c r="AO374" s="2" t="s">
        <v>596</v>
      </c>
      <c r="AP374" s="2" t="s">
        <v>596</v>
      </c>
      <c r="AQ374" s="3"/>
    </row>
    <row r="375" spans="1:43" s="7" customFormat="1" ht="67.150000000000006" customHeight="1" x14ac:dyDescent="0.25">
      <c r="A375" s="22" t="s">
        <v>2418</v>
      </c>
      <c r="B375" s="22" t="s">
        <v>2419</v>
      </c>
      <c r="C375" s="23" t="s">
        <v>2420</v>
      </c>
      <c r="D375" s="23" t="s">
        <v>2421</v>
      </c>
      <c r="E375" s="23" t="s">
        <v>41</v>
      </c>
      <c r="F375" s="38" t="s">
        <v>592</v>
      </c>
      <c r="G375" s="22" t="s">
        <v>2422</v>
      </c>
      <c r="H375" s="25" t="s">
        <v>2423</v>
      </c>
      <c r="I375" s="23" t="s">
        <v>2423</v>
      </c>
      <c r="J375" s="15" t="s">
        <v>2423</v>
      </c>
      <c r="K375" s="22" t="s">
        <v>2423</v>
      </c>
      <c r="L375" s="22" t="s">
        <v>45</v>
      </c>
      <c r="M375" s="22" t="s">
        <v>69</v>
      </c>
      <c r="N375" s="26">
        <v>504</v>
      </c>
      <c r="O375" s="27">
        <v>504</v>
      </c>
      <c r="P375" s="28" t="s">
        <v>595</v>
      </c>
      <c r="Q375" s="29">
        <v>1576521.0934874101</v>
      </c>
      <c r="R375" s="29">
        <v>538434.78260869603</v>
      </c>
      <c r="S375" s="30">
        <v>2115000</v>
      </c>
      <c r="T375" s="31">
        <f t="shared" si="15"/>
        <v>1576521.0934874101</v>
      </c>
      <c r="U375" s="32">
        <v>699965.2173913049</v>
      </c>
      <c r="V375" s="32">
        <f t="shared" si="16"/>
        <v>2276486.310878715</v>
      </c>
      <c r="W375" s="39">
        <v>2276400</v>
      </c>
      <c r="X375" s="34"/>
      <c r="Y375" s="34">
        <v>2276400</v>
      </c>
      <c r="Z375" s="34">
        <v>2276400</v>
      </c>
      <c r="AA375" s="34"/>
      <c r="AB375" s="34">
        <v>2276400</v>
      </c>
      <c r="AC375" s="34">
        <v>2276400</v>
      </c>
      <c r="AD375" s="34">
        <v>2276400</v>
      </c>
      <c r="AE375" s="35">
        <v>2276400</v>
      </c>
      <c r="AF375" s="35"/>
      <c r="AG375" s="35" t="s">
        <v>2385</v>
      </c>
      <c r="AH375" s="35" t="s">
        <v>2385</v>
      </c>
      <c r="AI375" s="35">
        <v>2276400</v>
      </c>
      <c r="AJ375" s="35"/>
      <c r="AK375" s="35">
        <f>VLOOKUP(B375,'[3]175'!C$8:D$766,2,0)</f>
        <v>2276400</v>
      </c>
      <c r="AL375" s="35">
        <f>VLOOKUP(B375,'[3]gấy tê huế 2'!C$8:V$727,20,0)</f>
        <v>2276400</v>
      </c>
      <c r="AM375" s="40" t="s">
        <v>596</v>
      </c>
      <c r="AN375" s="7">
        <f t="shared" si="17"/>
        <v>7</v>
      </c>
      <c r="AO375" s="2" t="s">
        <v>596</v>
      </c>
      <c r="AP375" s="2" t="s">
        <v>596</v>
      </c>
      <c r="AQ375" s="3"/>
    </row>
    <row r="376" spans="1:43" s="7" customFormat="1" ht="67.150000000000006" customHeight="1" x14ac:dyDescent="0.25">
      <c r="A376" s="22" t="s">
        <v>2424</v>
      </c>
      <c r="B376" s="22" t="s">
        <v>2425</v>
      </c>
      <c r="C376" s="23" t="s">
        <v>2426</v>
      </c>
      <c r="D376" s="23" t="s">
        <v>2427</v>
      </c>
      <c r="E376" s="23" t="s">
        <v>41</v>
      </c>
      <c r="F376" s="38" t="s">
        <v>592</v>
      </c>
      <c r="G376" s="22" t="s">
        <v>2428</v>
      </c>
      <c r="H376" s="25" t="s">
        <v>2429</v>
      </c>
      <c r="I376" s="23" t="s">
        <v>2429</v>
      </c>
      <c r="J376" s="15" t="s">
        <v>2429</v>
      </c>
      <c r="K376" s="22" t="s">
        <v>2429</v>
      </c>
      <c r="L376" s="22" t="s">
        <v>45</v>
      </c>
      <c r="M376" s="22" t="s">
        <v>92</v>
      </c>
      <c r="N376" s="26">
        <v>504</v>
      </c>
      <c r="O376" s="27">
        <v>504</v>
      </c>
      <c r="P376" s="28" t="s">
        <v>595</v>
      </c>
      <c r="Q376" s="29">
        <v>1576521.0934874101</v>
      </c>
      <c r="R376" s="29">
        <v>538434.78260869603</v>
      </c>
      <c r="S376" s="30">
        <v>2115000</v>
      </c>
      <c r="T376" s="31">
        <f t="shared" si="15"/>
        <v>1576521.0934874101</v>
      </c>
      <c r="U376" s="32">
        <v>699965.2173913049</v>
      </c>
      <c r="V376" s="32">
        <f t="shared" si="16"/>
        <v>2276486.310878715</v>
      </c>
      <c r="W376" s="39">
        <v>2276400</v>
      </c>
      <c r="X376" s="34"/>
      <c r="Y376" s="34"/>
      <c r="Z376" s="34">
        <v>2276400</v>
      </c>
      <c r="AA376" s="34"/>
      <c r="AB376" s="34">
        <v>2276400</v>
      </c>
      <c r="AC376" s="34">
        <v>2276400</v>
      </c>
      <c r="AD376" s="34">
        <v>2276400</v>
      </c>
      <c r="AE376" s="35">
        <v>2276400</v>
      </c>
      <c r="AF376" s="35"/>
      <c r="AG376" s="35" t="s">
        <v>2385</v>
      </c>
      <c r="AH376" s="35" t="s">
        <v>2385</v>
      </c>
      <c r="AI376" s="35">
        <v>2276400</v>
      </c>
      <c r="AJ376" s="35"/>
      <c r="AK376" s="35">
        <f>VLOOKUP(B376,'[3]175'!C$8:D$766,2,0)</f>
        <v>2276400</v>
      </c>
      <c r="AL376" s="35">
        <f>VLOOKUP(B376,'[3]gấy tê huế 2'!C$8:V$727,20,0)</f>
        <v>2276400</v>
      </c>
      <c r="AM376" s="40" t="s">
        <v>596</v>
      </c>
      <c r="AN376" s="7">
        <f t="shared" si="17"/>
        <v>6</v>
      </c>
      <c r="AO376" s="2" t="s">
        <v>596</v>
      </c>
      <c r="AP376" s="2" t="s">
        <v>596</v>
      </c>
      <c r="AQ376" s="3"/>
    </row>
    <row r="377" spans="1:43" s="7" customFormat="1" ht="67.150000000000006" customHeight="1" x14ac:dyDescent="0.25">
      <c r="A377" s="22" t="s">
        <v>2430</v>
      </c>
      <c r="B377" s="22" t="s">
        <v>2431</v>
      </c>
      <c r="C377" s="23" t="s">
        <v>2432</v>
      </c>
      <c r="D377" s="23" t="s">
        <v>2433</v>
      </c>
      <c r="E377" s="23" t="s">
        <v>41</v>
      </c>
      <c r="F377" s="38" t="s">
        <v>592</v>
      </c>
      <c r="G377" s="22" t="s">
        <v>2434</v>
      </c>
      <c r="H377" s="25" t="s">
        <v>2435</v>
      </c>
      <c r="I377" s="23" t="s">
        <v>2435</v>
      </c>
      <c r="J377" s="15" t="s">
        <v>2435</v>
      </c>
      <c r="K377" s="22" t="s">
        <v>2435</v>
      </c>
      <c r="L377" s="22" t="s">
        <v>192</v>
      </c>
      <c r="M377" s="22" t="s">
        <v>92</v>
      </c>
      <c r="N377" s="26">
        <v>504</v>
      </c>
      <c r="O377" s="27">
        <v>504</v>
      </c>
      <c r="P377" s="28" t="s">
        <v>595</v>
      </c>
      <c r="Q377" s="29">
        <v>1576521.0934874101</v>
      </c>
      <c r="R377" s="29">
        <v>538434.78260869603</v>
      </c>
      <c r="S377" s="30">
        <v>2115000</v>
      </c>
      <c r="T377" s="31">
        <f t="shared" si="15"/>
        <v>1576521.0934874101</v>
      </c>
      <c r="U377" s="32">
        <v>699965.2173913049</v>
      </c>
      <c r="V377" s="32">
        <f t="shared" si="16"/>
        <v>2276486.310878715</v>
      </c>
      <c r="W377" s="39">
        <v>2276400</v>
      </c>
      <c r="X377" s="34"/>
      <c r="Y377" s="34">
        <v>2276400</v>
      </c>
      <c r="Z377" s="34">
        <v>2276400</v>
      </c>
      <c r="AA377" s="34"/>
      <c r="AB377" s="34">
        <v>2276400</v>
      </c>
      <c r="AC377" s="34">
        <v>2276400</v>
      </c>
      <c r="AD377" s="34">
        <v>2276400</v>
      </c>
      <c r="AE377" s="35">
        <v>2276400</v>
      </c>
      <c r="AF377" s="35">
        <v>2276400</v>
      </c>
      <c r="AG377" s="35" t="s">
        <v>2385</v>
      </c>
      <c r="AH377" s="35" t="s">
        <v>2385</v>
      </c>
      <c r="AI377" s="35">
        <v>2276400</v>
      </c>
      <c r="AJ377" s="35"/>
      <c r="AK377" s="35">
        <f>VLOOKUP(B377,'[3]175'!C$8:D$766,2,0)</f>
        <v>2276400</v>
      </c>
      <c r="AL377" s="35">
        <f>VLOOKUP(B377,'[3]gấy tê huế 2'!C$8:V$727,20,0)</f>
        <v>2276400</v>
      </c>
      <c r="AM377" s="40" t="s">
        <v>596</v>
      </c>
      <c r="AN377" s="7">
        <f t="shared" si="17"/>
        <v>8</v>
      </c>
      <c r="AO377" s="2" t="s">
        <v>596</v>
      </c>
      <c r="AP377" s="2" t="s">
        <v>596</v>
      </c>
      <c r="AQ377" s="3"/>
    </row>
    <row r="378" spans="1:43" s="7" customFormat="1" ht="67.150000000000006" customHeight="1" x14ac:dyDescent="0.25">
      <c r="A378" s="22" t="s">
        <v>2436</v>
      </c>
      <c r="B378" s="22" t="s">
        <v>2437</v>
      </c>
      <c r="C378" s="23" t="s">
        <v>2438</v>
      </c>
      <c r="D378" s="23" t="s">
        <v>2439</v>
      </c>
      <c r="E378" s="23" t="s">
        <v>41</v>
      </c>
      <c r="F378" s="38" t="s">
        <v>592</v>
      </c>
      <c r="G378" s="22" t="s">
        <v>2440</v>
      </c>
      <c r="H378" s="25" t="s">
        <v>2441</v>
      </c>
      <c r="I378" s="23" t="s">
        <v>2441</v>
      </c>
      <c r="J378" s="15" t="s">
        <v>2441</v>
      </c>
      <c r="K378" s="22" t="s">
        <v>2441</v>
      </c>
      <c r="L378" s="22" t="s">
        <v>45</v>
      </c>
      <c r="M378" s="22" t="s">
        <v>69</v>
      </c>
      <c r="N378" s="26">
        <v>504</v>
      </c>
      <c r="O378" s="27">
        <v>504</v>
      </c>
      <c r="P378" s="28" t="s">
        <v>595</v>
      </c>
      <c r="Q378" s="29">
        <v>1576521.0934874101</v>
      </c>
      <c r="R378" s="29">
        <v>538434.78260869603</v>
      </c>
      <c r="S378" s="30">
        <v>2115000</v>
      </c>
      <c r="T378" s="31">
        <f t="shared" si="15"/>
        <v>1576521.0934874101</v>
      </c>
      <c r="U378" s="32">
        <v>699965.2173913049</v>
      </c>
      <c r="V378" s="32">
        <f t="shared" si="16"/>
        <v>2276486.310878715</v>
      </c>
      <c r="W378" s="39">
        <v>2276400</v>
      </c>
      <c r="X378" s="34"/>
      <c r="Y378" s="34">
        <v>2276400</v>
      </c>
      <c r="Z378" s="34">
        <v>2276400</v>
      </c>
      <c r="AA378" s="34"/>
      <c r="AB378" s="34">
        <v>2276400</v>
      </c>
      <c r="AC378" s="34">
        <v>2276400</v>
      </c>
      <c r="AD378" s="34">
        <v>2276400</v>
      </c>
      <c r="AE378" s="35">
        <v>2276400</v>
      </c>
      <c r="AF378" s="35">
        <v>2276400</v>
      </c>
      <c r="AG378" s="35" t="s">
        <v>2385</v>
      </c>
      <c r="AH378" s="35" t="s">
        <v>2385</v>
      </c>
      <c r="AI378" s="35">
        <v>2276400</v>
      </c>
      <c r="AJ378" s="35"/>
      <c r="AK378" s="35">
        <f>VLOOKUP(B378,'[3]175'!C$8:D$766,2,0)</f>
        <v>2276400</v>
      </c>
      <c r="AL378" s="35">
        <f>VLOOKUP(B378,'[3]gấy tê huế 2'!C$8:V$727,20,0)</f>
        <v>2276400</v>
      </c>
      <c r="AM378" s="40" t="s">
        <v>596</v>
      </c>
      <c r="AN378" s="7">
        <f t="shared" si="17"/>
        <v>8</v>
      </c>
      <c r="AO378" s="2" t="s">
        <v>596</v>
      </c>
      <c r="AP378" s="2" t="s">
        <v>596</v>
      </c>
      <c r="AQ378" s="3"/>
    </row>
    <row r="379" spans="1:43" s="7" customFormat="1" ht="67.150000000000006" customHeight="1" x14ac:dyDescent="0.25">
      <c r="A379" s="22" t="s">
        <v>2442</v>
      </c>
      <c r="B379" s="22" t="s">
        <v>2443</v>
      </c>
      <c r="C379" s="23" t="s">
        <v>2444</v>
      </c>
      <c r="D379" s="23" t="s">
        <v>2445</v>
      </c>
      <c r="E379" s="23" t="s">
        <v>41</v>
      </c>
      <c r="F379" s="38" t="s">
        <v>592</v>
      </c>
      <c r="G379" s="22" t="s">
        <v>2446</v>
      </c>
      <c r="H379" s="25" t="s">
        <v>2447</v>
      </c>
      <c r="I379" s="23" t="s">
        <v>2447</v>
      </c>
      <c r="J379" s="15" t="s">
        <v>2447</v>
      </c>
      <c r="K379" s="22" t="s">
        <v>2447</v>
      </c>
      <c r="L379" s="22" t="s">
        <v>55</v>
      </c>
      <c r="M379" s="22" t="s">
        <v>92</v>
      </c>
      <c r="N379" s="26">
        <v>504</v>
      </c>
      <c r="O379" s="27">
        <v>504</v>
      </c>
      <c r="P379" s="28" t="s">
        <v>595</v>
      </c>
      <c r="Q379" s="29">
        <v>1576521.0934874101</v>
      </c>
      <c r="R379" s="29">
        <v>538434.78260869603</v>
      </c>
      <c r="S379" s="30">
        <v>2115000</v>
      </c>
      <c r="T379" s="31">
        <f t="shared" si="15"/>
        <v>1576521.0934874101</v>
      </c>
      <c r="U379" s="32">
        <v>699965.2173913049</v>
      </c>
      <c r="V379" s="32">
        <f t="shared" si="16"/>
        <v>2276486.310878715</v>
      </c>
      <c r="W379" s="39">
        <v>2276400</v>
      </c>
      <c r="X379" s="34"/>
      <c r="Y379" s="34">
        <v>2276400</v>
      </c>
      <c r="Z379" s="34">
        <v>2276400</v>
      </c>
      <c r="AA379" s="34"/>
      <c r="AB379" s="34">
        <v>2276400</v>
      </c>
      <c r="AC379" s="34">
        <v>2276400</v>
      </c>
      <c r="AD379" s="34">
        <v>2276400</v>
      </c>
      <c r="AE379" s="35">
        <v>2276400</v>
      </c>
      <c r="AF379" s="35">
        <v>2276400</v>
      </c>
      <c r="AG379" s="35" t="s">
        <v>2385</v>
      </c>
      <c r="AH379" s="35" t="s">
        <v>2385</v>
      </c>
      <c r="AI379" s="35">
        <v>2276400</v>
      </c>
      <c r="AJ379" s="35"/>
      <c r="AK379" s="35">
        <f>VLOOKUP(B379,'[3]175'!C$8:D$766,2,0)</f>
        <v>2276400</v>
      </c>
      <c r="AL379" s="35">
        <f>VLOOKUP(B379,'[3]gấy tê huế 2'!C$8:V$727,20,0)</f>
        <v>2276400</v>
      </c>
      <c r="AM379" s="40" t="s">
        <v>596</v>
      </c>
      <c r="AN379" s="7">
        <f t="shared" si="17"/>
        <v>8</v>
      </c>
      <c r="AO379" s="2" t="s">
        <v>596</v>
      </c>
      <c r="AP379" s="2" t="s">
        <v>596</v>
      </c>
      <c r="AQ379" s="3"/>
    </row>
    <row r="380" spans="1:43" s="7" customFormat="1" ht="67.150000000000006" customHeight="1" x14ac:dyDescent="0.25">
      <c r="A380" s="22" t="s">
        <v>2448</v>
      </c>
      <c r="B380" s="22" t="s">
        <v>2449</v>
      </c>
      <c r="C380" s="23" t="s">
        <v>2450</v>
      </c>
      <c r="D380" s="23" t="s">
        <v>2451</v>
      </c>
      <c r="E380" s="23" t="s">
        <v>41</v>
      </c>
      <c r="F380" s="38" t="s">
        <v>592</v>
      </c>
      <c r="G380" s="22" t="s">
        <v>2452</v>
      </c>
      <c r="H380" s="25" t="s">
        <v>2453</v>
      </c>
      <c r="I380" s="23" t="s">
        <v>2453</v>
      </c>
      <c r="J380" s="15" t="s">
        <v>2453</v>
      </c>
      <c r="K380" s="22" t="s">
        <v>2453</v>
      </c>
      <c r="L380" s="22" t="s">
        <v>55</v>
      </c>
      <c r="M380" s="22" t="s">
        <v>69</v>
      </c>
      <c r="N380" s="26">
        <v>504</v>
      </c>
      <c r="O380" s="27">
        <v>504</v>
      </c>
      <c r="P380" s="28" t="s">
        <v>595</v>
      </c>
      <c r="Q380" s="29">
        <v>1576521.0934874101</v>
      </c>
      <c r="R380" s="29">
        <v>538434.78260869603</v>
      </c>
      <c r="S380" s="30">
        <v>2115000</v>
      </c>
      <c r="T380" s="31">
        <f t="shared" si="15"/>
        <v>1576521.0934874101</v>
      </c>
      <c r="U380" s="32">
        <v>699965.2173913049</v>
      </c>
      <c r="V380" s="32">
        <f t="shared" si="16"/>
        <v>2276486.310878715</v>
      </c>
      <c r="W380" s="39">
        <v>2276400</v>
      </c>
      <c r="X380" s="34"/>
      <c r="Y380" s="34">
        <v>2276400</v>
      </c>
      <c r="Z380" s="34">
        <v>2276400</v>
      </c>
      <c r="AA380" s="34"/>
      <c r="AB380" s="34">
        <v>2276400</v>
      </c>
      <c r="AC380" s="34">
        <v>2276400</v>
      </c>
      <c r="AD380" s="34">
        <v>2276400</v>
      </c>
      <c r="AE380" s="35">
        <v>2276400</v>
      </c>
      <c r="AF380" s="35"/>
      <c r="AG380" s="35" t="s">
        <v>2385</v>
      </c>
      <c r="AH380" s="35" t="s">
        <v>2385</v>
      </c>
      <c r="AI380" s="35">
        <v>2276400</v>
      </c>
      <c r="AJ380" s="35"/>
      <c r="AK380" s="35">
        <f>VLOOKUP(B380,'[3]175'!C$8:D$766,2,0)</f>
        <v>2276400</v>
      </c>
      <c r="AL380" s="35">
        <f>VLOOKUP(B380,'[3]gấy tê huế 2'!C$8:V$727,20,0)</f>
        <v>2276400</v>
      </c>
      <c r="AM380" s="40" t="s">
        <v>596</v>
      </c>
      <c r="AN380" s="7">
        <f t="shared" si="17"/>
        <v>7</v>
      </c>
      <c r="AO380" s="2" t="s">
        <v>596</v>
      </c>
      <c r="AP380" s="2" t="s">
        <v>596</v>
      </c>
      <c r="AQ380" s="3"/>
    </row>
    <row r="381" spans="1:43" s="7" customFormat="1" ht="67.150000000000006" customHeight="1" x14ac:dyDescent="0.25">
      <c r="A381" s="22" t="s">
        <v>2454</v>
      </c>
      <c r="B381" s="22" t="s">
        <v>2455</v>
      </c>
      <c r="C381" s="23" t="s">
        <v>2456</v>
      </c>
      <c r="D381" s="23" t="s">
        <v>2457</v>
      </c>
      <c r="E381" s="23" t="s">
        <v>41</v>
      </c>
      <c r="F381" s="38" t="s">
        <v>592</v>
      </c>
      <c r="G381" s="22" t="s">
        <v>2458</v>
      </c>
      <c r="H381" s="25" t="s">
        <v>2459</v>
      </c>
      <c r="I381" s="23" t="s">
        <v>2459</v>
      </c>
      <c r="J381" s="15" t="s">
        <v>2459</v>
      </c>
      <c r="K381" s="22" t="s">
        <v>2459</v>
      </c>
      <c r="L381" s="22" t="s">
        <v>55</v>
      </c>
      <c r="M381" s="22" t="s">
        <v>69</v>
      </c>
      <c r="N381" s="26">
        <v>504</v>
      </c>
      <c r="O381" s="27">
        <v>504</v>
      </c>
      <c r="P381" s="28" t="s">
        <v>595</v>
      </c>
      <c r="Q381" s="29">
        <v>1576521.0934874101</v>
      </c>
      <c r="R381" s="29">
        <v>538434.78260869603</v>
      </c>
      <c r="S381" s="30">
        <v>2115000</v>
      </c>
      <c r="T381" s="31">
        <f t="shared" si="15"/>
        <v>1576521.0934874101</v>
      </c>
      <c r="U381" s="32">
        <v>699965.2173913049</v>
      </c>
      <c r="V381" s="32">
        <f t="shared" si="16"/>
        <v>2276486.310878715</v>
      </c>
      <c r="W381" s="39">
        <v>2276400</v>
      </c>
      <c r="X381" s="34"/>
      <c r="Y381" s="34">
        <v>2276400</v>
      </c>
      <c r="Z381" s="34"/>
      <c r="AA381" s="34"/>
      <c r="AB381" s="34">
        <v>2276400</v>
      </c>
      <c r="AC381" s="34">
        <v>2276400</v>
      </c>
      <c r="AD381" s="34">
        <v>2276400</v>
      </c>
      <c r="AE381" s="35">
        <v>2276400</v>
      </c>
      <c r="AF381" s="35"/>
      <c r="AG381" s="35" t="s">
        <v>2385</v>
      </c>
      <c r="AH381" s="35" t="s">
        <v>2385</v>
      </c>
      <c r="AI381" s="35">
        <v>2276400</v>
      </c>
      <c r="AJ381" s="35"/>
      <c r="AK381" s="35">
        <f>VLOOKUP(B381,'[3]175'!C$8:D$766,2,0)</f>
        <v>2276400</v>
      </c>
      <c r="AL381" s="35">
        <f>VLOOKUP(B381,'[3]gấy tê huế 2'!C$8:V$727,20,0)</f>
        <v>2276400</v>
      </c>
      <c r="AM381" s="40" t="s">
        <v>596</v>
      </c>
      <c r="AN381" s="7">
        <f t="shared" si="17"/>
        <v>6</v>
      </c>
      <c r="AO381" s="2" t="s">
        <v>596</v>
      </c>
      <c r="AP381" s="2" t="s">
        <v>596</v>
      </c>
      <c r="AQ381" s="3"/>
    </row>
    <row r="382" spans="1:43" s="7" customFormat="1" ht="67.150000000000006" customHeight="1" x14ac:dyDescent="0.25">
      <c r="A382" s="22" t="s">
        <v>2460</v>
      </c>
      <c r="B382" s="22" t="s">
        <v>2461</v>
      </c>
      <c r="C382" s="23" t="s">
        <v>2462</v>
      </c>
      <c r="D382" s="23" t="s">
        <v>2463</v>
      </c>
      <c r="E382" s="23" t="s">
        <v>41</v>
      </c>
      <c r="F382" s="38" t="s">
        <v>592</v>
      </c>
      <c r="G382" s="22" t="s">
        <v>2464</v>
      </c>
      <c r="H382" s="25" t="s">
        <v>2465</v>
      </c>
      <c r="I382" s="23" t="s">
        <v>2465</v>
      </c>
      <c r="J382" s="15" t="s">
        <v>2465</v>
      </c>
      <c r="K382" s="22" t="s">
        <v>2466</v>
      </c>
      <c r="L382" s="22" t="s">
        <v>192</v>
      </c>
      <c r="M382" s="22" t="s">
        <v>92</v>
      </c>
      <c r="N382" s="26">
        <v>504</v>
      </c>
      <c r="O382" s="27">
        <v>504</v>
      </c>
      <c r="P382" s="28" t="s">
        <v>595</v>
      </c>
      <c r="Q382" s="29">
        <v>1576521.0934874101</v>
      </c>
      <c r="R382" s="29">
        <v>538434.78260869603</v>
      </c>
      <c r="S382" s="30">
        <v>2115000</v>
      </c>
      <c r="T382" s="31">
        <f t="shared" si="15"/>
        <v>1576521.0934874101</v>
      </c>
      <c r="U382" s="32">
        <v>699965.2173913049</v>
      </c>
      <c r="V382" s="32">
        <f t="shared" si="16"/>
        <v>2276486.310878715</v>
      </c>
      <c r="W382" s="39">
        <v>2276400</v>
      </c>
      <c r="X382" s="34"/>
      <c r="Y382" s="34">
        <v>2276400</v>
      </c>
      <c r="Z382" s="34">
        <v>2276400</v>
      </c>
      <c r="AA382" s="34"/>
      <c r="AB382" s="34">
        <v>2276400</v>
      </c>
      <c r="AC382" s="34">
        <v>2276400</v>
      </c>
      <c r="AD382" s="34">
        <v>2276400</v>
      </c>
      <c r="AE382" s="35">
        <v>2276400</v>
      </c>
      <c r="AF382" s="35"/>
      <c r="AG382" s="35" t="s">
        <v>2385</v>
      </c>
      <c r="AH382" s="35" t="s">
        <v>2385</v>
      </c>
      <c r="AI382" s="35">
        <v>2276400</v>
      </c>
      <c r="AJ382" s="35"/>
      <c r="AK382" s="35">
        <f>VLOOKUP(B382,'[3]175'!C$8:D$766,2,0)</f>
        <v>2276400</v>
      </c>
      <c r="AL382" s="35">
        <f>VLOOKUP(B382,'[3]gấy tê huế 2'!C$8:V$727,20,0)</f>
        <v>2276400</v>
      </c>
      <c r="AM382" s="40" t="s">
        <v>596</v>
      </c>
      <c r="AN382" s="7">
        <f t="shared" si="17"/>
        <v>7</v>
      </c>
      <c r="AO382" s="2" t="s">
        <v>596</v>
      </c>
      <c r="AP382" s="2" t="s">
        <v>596</v>
      </c>
      <c r="AQ382" s="3"/>
    </row>
    <row r="383" spans="1:43" s="7" customFormat="1" ht="67.150000000000006" customHeight="1" x14ac:dyDescent="0.25">
      <c r="A383" s="22" t="s">
        <v>2467</v>
      </c>
      <c r="B383" s="22" t="s">
        <v>2468</v>
      </c>
      <c r="C383" s="23" t="s">
        <v>2469</v>
      </c>
      <c r="D383" s="23" t="s">
        <v>2470</v>
      </c>
      <c r="E383" s="23" t="s">
        <v>41</v>
      </c>
      <c r="F383" s="38" t="s">
        <v>592</v>
      </c>
      <c r="G383" s="22" t="s">
        <v>2471</v>
      </c>
      <c r="H383" s="25" t="s">
        <v>2472</v>
      </c>
      <c r="I383" s="23" t="s">
        <v>2472</v>
      </c>
      <c r="J383" s="15" t="s">
        <v>2472</v>
      </c>
      <c r="K383" s="22" t="s">
        <v>2473</v>
      </c>
      <c r="L383" s="22" t="s">
        <v>55</v>
      </c>
      <c r="M383" s="22" t="s">
        <v>92</v>
      </c>
      <c r="N383" s="26">
        <v>504</v>
      </c>
      <c r="O383" s="27">
        <v>504</v>
      </c>
      <c r="P383" s="28" t="s">
        <v>595</v>
      </c>
      <c r="Q383" s="29">
        <v>1576521.0934874101</v>
      </c>
      <c r="R383" s="29">
        <v>538434.78260869603</v>
      </c>
      <c r="S383" s="30">
        <v>2115000</v>
      </c>
      <c r="T383" s="31">
        <f t="shared" si="15"/>
        <v>1576521.0934874101</v>
      </c>
      <c r="U383" s="32">
        <v>699965.2173913049</v>
      </c>
      <c r="V383" s="32">
        <f t="shared" si="16"/>
        <v>2276486.310878715</v>
      </c>
      <c r="W383" s="39">
        <v>2276400</v>
      </c>
      <c r="X383" s="34"/>
      <c r="Y383" s="34"/>
      <c r="Z383" s="34">
        <v>2276400</v>
      </c>
      <c r="AA383" s="34"/>
      <c r="AB383" s="34">
        <v>2276400</v>
      </c>
      <c r="AC383" s="34">
        <v>2276400</v>
      </c>
      <c r="AD383" s="34">
        <v>2276400</v>
      </c>
      <c r="AE383" s="35">
        <v>2276400</v>
      </c>
      <c r="AF383" s="35"/>
      <c r="AG383" s="35" t="s">
        <v>2385</v>
      </c>
      <c r="AH383" s="35" t="s">
        <v>2385</v>
      </c>
      <c r="AI383" s="35">
        <v>2276400</v>
      </c>
      <c r="AJ383" s="35"/>
      <c r="AK383" s="35">
        <f>VLOOKUP(B383,'[3]175'!C$8:D$766,2,0)</f>
        <v>2276400</v>
      </c>
      <c r="AL383" s="35">
        <f>VLOOKUP(B383,'[3]gấy tê huế 2'!C$8:V$727,20,0)</f>
        <v>2276400</v>
      </c>
      <c r="AM383" s="40" t="s">
        <v>596</v>
      </c>
      <c r="AN383" s="7">
        <f t="shared" si="17"/>
        <v>6</v>
      </c>
      <c r="AO383" s="2" t="s">
        <v>596</v>
      </c>
      <c r="AP383" s="2" t="s">
        <v>596</v>
      </c>
      <c r="AQ383" s="3"/>
    </row>
    <row r="384" spans="1:43" s="7" customFormat="1" ht="67.150000000000006" customHeight="1" x14ac:dyDescent="0.25">
      <c r="A384" s="22" t="s">
        <v>2474</v>
      </c>
      <c r="B384" s="22" t="s">
        <v>2475</v>
      </c>
      <c r="C384" s="23" t="s">
        <v>2476</v>
      </c>
      <c r="D384" s="23" t="s">
        <v>2477</v>
      </c>
      <c r="E384" s="23" t="s">
        <v>41</v>
      </c>
      <c r="F384" s="38" t="s">
        <v>592</v>
      </c>
      <c r="G384" s="22" t="s">
        <v>2478</v>
      </c>
      <c r="H384" s="25" t="s">
        <v>2479</v>
      </c>
      <c r="I384" s="23" t="s">
        <v>2479</v>
      </c>
      <c r="J384" s="15" t="s">
        <v>2479</v>
      </c>
      <c r="K384" s="22" t="s">
        <v>2479</v>
      </c>
      <c r="L384" s="22" t="s">
        <v>55</v>
      </c>
      <c r="M384" s="22" t="s">
        <v>69</v>
      </c>
      <c r="N384" s="26">
        <v>504</v>
      </c>
      <c r="O384" s="27">
        <v>504</v>
      </c>
      <c r="P384" s="28" t="s">
        <v>595</v>
      </c>
      <c r="Q384" s="29">
        <v>1576521.0934874101</v>
      </c>
      <c r="R384" s="29">
        <v>538434.78260869603</v>
      </c>
      <c r="S384" s="30">
        <v>2115000</v>
      </c>
      <c r="T384" s="31">
        <f t="shared" si="15"/>
        <v>1576521.0934874101</v>
      </c>
      <c r="U384" s="32">
        <v>699965.2173913049</v>
      </c>
      <c r="V384" s="32">
        <f t="shared" si="16"/>
        <v>2276486.310878715</v>
      </c>
      <c r="W384" s="39">
        <v>2276400</v>
      </c>
      <c r="X384" s="34"/>
      <c r="Y384" s="34"/>
      <c r="Z384" s="34">
        <v>2276400</v>
      </c>
      <c r="AA384" s="34"/>
      <c r="AB384" s="34">
        <v>2276400</v>
      </c>
      <c r="AC384" s="34">
        <v>2276400</v>
      </c>
      <c r="AD384" s="34">
        <v>2276400</v>
      </c>
      <c r="AE384" s="35"/>
      <c r="AF384" s="35"/>
      <c r="AG384" s="35" t="s">
        <v>2385</v>
      </c>
      <c r="AH384" s="35" t="s">
        <v>2385</v>
      </c>
      <c r="AI384" s="35">
        <v>2276400</v>
      </c>
      <c r="AJ384" s="35"/>
      <c r="AK384" s="35">
        <f>VLOOKUP(B384,'[3]175'!C$8:D$766,2,0)</f>
        <v>2276400</v>
      </c>
      <c r="AL384" s="35">
        <f>VLOOKUP(B384,'[3]gấy tê huế 2'!C$8:V$727,20,0)</f>
        <v>2276400</v>
      </c>
      <c r="AM384" s="40" t="s">
        <v>596</v>
      </c>
      <c r="AN384" s="7">
        <f t="shared" si="17"/>
        <v>5</v>
      </c>
      <c r="AO384" s="2" t="s">
        <v>596</v>
      </c>
      <c r="AP384" s="2" t="s">
        <v>596</v>
      </c>
      <c r="AQ384" s="3"/>
    </row>
    <row r="385" spans="1:43" s="7" customFormat="1" ht="45" x14ac:dyDescent="0.25">
      <c r="A385" s="22" t="s">
        <v>2480</v>
      </c>
      <c r="B385" s="22" t="s">
        <v>2481</v>
      </c>
      <c r="C385" s="23" t="s">
        <v>2482</v>
      </c>
      <c r="D385" s="23" t="s">
        <v>2483</v>
      </c>
      <c r="E385" s="23" t="s">
        <v>41</v>
      </c>
      <c r="F385" s="38" t="s">
        <v>252</v>
      </c>
      <c r="G385" s="22" t="s">
        <v>2484</v>
      </c>
      <c r="H385" s="25" t="s">
        <v>2485</v>
      </c>
      <c r="I385" s="23" t="s">
        <v>2485</v>
      </c>
      <c r="J385" s="15" t="s">
        <v>2485</v>
      </c>
      <c r="K385" s="22" t="s">
        <v>2485</v>
      </c>
      <c r="L385" s="22" t="s">
        <v>45</v>
      </c>
      <c r="M385" s="22" t="s">
        <v>69</v>
      </c>
      <c r="N385" s="26">
        <v>501</v>
      </c>
      <c r="O385" s="27">
        <v>501</v>
      </c>
      <c r="P385" s="28" t="s">
        <v>255</v>
      </c>
      <c r="Q385" s="29">
        <v>1810179.9820600699</v>
      </c>
      <c r="R385" s="29">
        <v>358434.78260869603</v>
      </c>
      <c r="S385" s="30">
        <v>2169000</v>
      </c>
      <c r="T385" s="31">
        <f t="shared" si="15"/>
        <v>1810179.9820600699</v>
      </c>
      <c r="U385" s="32">
        <v>465965.21739130485</v>
      </c>
      <c r="V385" s="32">
        <f t="shared" si="16"/>
        <v>2276145.1994513748</v>
      </c>
      <c r="W385" s="39">
        <v>2276100</v>
      </c>
      <c r="X385" s="34"/>
      <c r="Y385" s="34"/>
      <c r="Z385" s="34">
        <v>2276100</v>
      </c>
      <c r="AA385" s="34"/>
      <c r="AB385" s="34">
        <v>2276100</v>
      </c>
      <c r="AC385" s="34">
        <v>2276100</v>
      </c>
      <c r="AD385" s="34"/>
      <c r="AE385" s="35"/>
      <c r="AF385" s="35"/>
      <c r="AG385" s="35" t="s">
        <v>2268</v>
      </c>
      <c r="AH385" s="35" t="s">
        <v>2268</v>
      </c>
      <c r="AI385" s="35">
        <v>2276100</v>
      </c>
      <c r="AJ385" s="35"/>
      <c r="AK385" s="35">
        <f>VLOOKUP(B385,'[3]175'!C$8:D$766,2,0)</f>
        <v>2276100</v>
      </c>
      <c r="AL385" s="35">
        <f>VLOOKUP(B385,'[3]gấy tê huế 2'!C$8:V$727,20,0)</f>
        <v>2276100</v>
      </c>
      <c r="AM385" s="40" t="s">
        <v>256</v>
      </c>
      <c r="AN385" s="7">
        <f t="shared" si="17"/>
        <v>4</v>
      </c>
      <c r="AO385" s="2" t="s">
        <v>256</v>
      </c>
      <c r="AP385" s="2" t="s">
        <v>256</v>
      </c>
      <c r="AQ385" s="3"/>
    </row>
    <row r="386" spans="1:43" s="7" customFormat="1" ht="33.6" customHeight="1" x14ac:dyDescent="0.25">
      <c r="A386" s="22" t="s">
        <v>2486</v>
      </c>
      <c r="B386" s="22" t="s">
        <v>2487</v>
      </c>
      <c r="C386" s="23" t="s">
        <v>2488</v>
      </c>
      <c r="D386" s="23" t="s">
        <v>2489</v>
      </c>
      <c r="E386" s="23" t="s">
        <v>41</v>
      </c>
      <c r="F386" s="38" t="s">
        <v>189</v>
      </c>
      <c r="G386" s="22" t="s">
        <v>2490</v>
      </c>
      <c r="H386" s="25" t="s">
        <v>2491</v>
      </c>
      <c r="I386" s="23" t="s">
        <v>2491</v>
      </c>
      <c r="J386" s="15" t="s">
        <v>2491</v>
      </c>
      <c r="K386" s="22" t="s">
        <v>2491</v>
      </c>
      <c r="L386" s="22" t="s">
        <v>192</v>
      </c>
      <c r="M386" s="22" t="s">
        <v>69</v>
      </c>
      <c r="N386" s="26">
        <v>634</v>
      </c>
      <c r="O386" s="27">
        <v>634</v>
      </c>
      <c r="P386" s="28" t="s">
        <v>191</v>
      </c>
      <c r="Q386" s="29">
        <v>960629.62310586404</v>
      </c>
      <c r="R386" s="29">
        <v>468000</v>
      </c>
      <c r="S386" s="30">
        <v>1429000</v>
      </c>
      <c r="T386" s="31">
        <f t="shared" si="15"/>
        <v>960629.62310586404</v>
      </c>
      <c r="U386" s="32">
        <v>608400</v>
      </c>
      <c r="V386" s="32">
        <f t="shared" si="16"/>
        <v>1569029.623105864</v>
      </c>
      <c r="W386" s="39">
        <v>1569000</v>
      </c>
      <c r="X386" s="34"/>
      <c r="Y386" s="34"/>
      <c r="Z386" s="34">
        <v>1569000</v>
      </c>
      <c r="AA386" s="34"/>
      <c r="AB386" s="34">
        <v>1569000</v>
      </c>
      <c r="AC386" s="34">
        <v>1569000</v>
      </c>
      <c r="AD386" s="34">
        <v>1569000</v>
      </c>
      <c r="AE386" s="35"/>
      <c r="AF386" s="35"/>
      <c r="AG386" s="35"/>
      <c r="AH386" s="35" t="s">
        <v>2492</v>
      </c>
      <c r="AI386" s="35">
        <v>1569000</v>
      </c>
      <c r="AJ386" s="35"/>
      <c r="AK386" s="35">
        <f>VLOOKUP(B386,'[3]175'!C$8:D$766,2,0)</f>
        <v>1569000</v>
      </c>
      <c r="AL386" s="35">
        <f>VLOOKUP(B386,'[3]gấy tê huế 2'!C$8:V$727,20,0)</f>
        <v>1569000</v>
      </c>
      <c r="AM386" s="40" t="s">
        <v>71</v>
      </c>
      <c r="AN386" s="7">
        <f t="shared" si="17"/>
        <v>5</v>
      </c>
      <c r="AO386" s="2" t="s">
        <v>71</v>
      </c>
      <c r="AP386" s="2" t="s">
        <v>71</v>
      </c>
      <c r="AQ386" s="3"/>
    </row>
    <row r="387" spans="1:43" s="7" customFormat="1" ht="33.6" customHeight="1" x14ac:dyDescent="0.25">
      <c r="A387" s="22" t="s">
        <v>2493</v>
      </c>
      <c r="B387" s="22" t="s">
        <v>2494</v>
      </c>
      <c r="C387" s="23" t="s">
        <v>2495</v>
      </c>
      <c r="D387" s="23" t="s">
        <v>2496</v>
      </c>
      <c r="E387" s="23" t="s">
        <v>41</v>
      </c>
      <c r="F387" s="38" t="s">
        <v>189</v>
      </c>
      <c r="G387" s="22" t="s">
        <v>2497</v>
      </c>
      <c r="H387" s="25" t="s">
        <v>2498</v>
      </c>
      <c r="I387" s="23" t="s">
        <v>2498</v>
      </c>
      <c r="J387" s="15" t="s">
        <v>2498</v>
      </c>
      <c r="K387" s="22" t="s">
        <v>2498</v>
      </c>
      <c r="L387" s="22" t="s">
        <v>45</v>
      </c>
      <c r="M387" s="22" t="s">
        <v>69</v>
      </c>
      <c r="N387" s="26">
        <v>634</v>
      </c>
      <c r="O387" s="27">
        <v>634</v>
      </c>
      <c r="P387" s="28" t="s">
        <v>191</v>
      </c>
      <c r="Q387" s="29">
        <v>960629.62310586404</v>
      </c>
      <c r="R387" s="29">
        <v>468000</v>
      </c>
      <c r="S387" s="30">
        <v>1429000</v>
      </c>
      <c r="T387" s="31">
        <f t="shared" si="15"/>
        <v>960629.62310586404</v>
      </c>
      <c r="U387" s="32">
        <v>608400</v>
      </c>
      <c r="V387" s="32">
        <f t="shared" si="16"/>
        <v>1569029.623105864</v>
      </c>
      <c r="W387" s="39">
        <v>1569000</v>
      </c>
      <c r="X387" s="34"/>
      <c r="Y387" s="34"/>
      <c r="Z387" s="34">
        <v>1569000</v>
      </c>
      <c r="AA387" s="34"/>
      <c r="AB387" s="34">
        <v>1569000</v>
      </c>
      <c r="AC387" s="34">
        <v>1569000</v>
      </c>
      <c r="AD387" s="34">
        <v>1569000</v>
      </c>
      <c r="AE387" s="35"/>
      <c r="AF387" s="35"/>
      <c r="AG387" s="35"/>
      <c r="AH387" s="35" t="s">
        <v>2492</v>
      </c>
      <c r="AI387" s="35">
        <v>1569000</v>
      </c>
      <c r="AJ387" s="35"/>
      <c r="AK387" s="35">
        <f>VLOOKUP(B387,'[3]175'!C$8:D$766,2,0)</f>
        <v>1569000</v>
      </c>
      <c r="AL387" s="35">
        <f>VLOOKUP(B387,'[3]gấy tê huế 2'!C$8:V$727,20,0)</f>
        <v>1569000</v>
      </c>
      <c r="AM387" s="40" t="s">
        <v>71</v>
      </c>
      <c r="AN387" s="7">
        <f t="shared" si="17"/>
        <v>5</v>
      </c>
      <c r="AO387" s="2" t="s">
        <v>71</v>
      </c>
      <c r="AP387" s="2" t="s">
        <v>71</v>
      </c>
      <c r="AQ387" s="3"/>
    </row>
    <row r="388" spans="1:43" s="7" customFormat="1" ht="33.6" customHeight="1" x14ac:dyDescent="0.25">
      <c r="A388" s="22" t="s">
        <v>2499</v>
      </c>
      <c r="B388" s="22" t="s">
        <v>2500</v>
      </c>
      <c r="C388" s="23" t="s">
        <v>2501</v>
      </c>
      <c r="D388" s="23" t="s">
        <v>2502</v>
      </c>
      <c r="E388" s="23" t="s">
        <v>41</v>
      </c>
      <c r="F388" s="38" t="s">
        <v>747</v>
      </c>
      <c r="G388" s="22" t="s">
        <v>2503</v>
      </c>
      <c r="H388" s="25" t="s">
        <v>2504</v>
      </c>
      <c r="I388" s="23" t="s">
        <v>2504</v>
      </c>
      <c r="J388" s="15" t="s">
        <v>2504</v>
      </c>
      <c r="K388" s="22" t="s">
        <v>2504</v>
      </c>
      <c r="L388" s="22" t="s">
        <v>45</v>
      </c>
      <c r="M388" s="22" t="s">
        <v>92</v>
      </c>
      <c r="N388" s="26">
        <v>642</v>
      </c>
      <c r="O388" s="27">
        <v>642</v>
      </c>
      <c r="P388" s="28" t="s">
        <v>750</v>
      </c>
      <c r="Q388" s="29">
        <v>1261267.7094997601</v>
      </c>
      <c r="R388" s="29">
        <v>536869.56521739101</v>
      </c>
      <c r="S388" s="30">
        <v>1798000</v>
      </c>
      <c r="T388" s="31">
        <f t="shared" si="15"/>
        <v>1261267.7094997601</v>
      </c>
      <c r="U388" s="32">
        <v>697930.43478260841</v>
      </c>
      <c r="V388" s="32">
        <f t="shared" si="16"/>
        <v>1959198.1442823685</v>
      </c>
      <c r="W388" s="39">
        <v>1959100</v>
      </c>
      <c r="X388" s="34"/>
      <c r="Y388" s="34">
        <v>1959100</v>
      </c>
      <c r="Z388" s="34">
        <v>1959100</v>
      </c>
      <c r="AA388" s="34"/>
      <c r="AB388" s="34">
        <v>1959100</v>
      </c>
      <c r="AC388" s="34">
        <v>1959100</v>
      </c>
      <c r="AD388" s="34">
        <v>1959100</v>
      </c>
      <c r="AE388" s="35">
        <v>1959100</v>
      </c>
      <c r="AF388" s="35">
        <v>1959100</v>
      </c>
      <c r="AG388" s="35" t="s">
        <v>2505</v>
      </c>
      <c r="AH388" s="35" t="s">
        <v>2505</v>
      </c>
      <c r="AI388" s="35">
        <v>1959100</v>
      </c>
      <c r="AJ388" s="35"/>
      <c r="AK388" s="35">
        <f>VLOOKUP(B388,'[3]175'!C$8:D$766,2,0)</f>
        <v>1959100</v>
      </c>
      <c r="AL388" s="35">
        <f>VLOOKUP(B388,'[3]gấy tê huế 2'!C$8:V$727,20,0)</f>
        <v>1959100</v>
      </c>
      <c r="AM388" s="40" t="s">
        <v>71</v>
      </c>
      <c r="AN388" s="7">
        <f t="shared" si="17"/>
        <v>8</v>
      </c>
      <c r="AO388" s="2" t="s">
        <v>71</v>
      </c>
      <c r="AP388" s="2" t="s">
        <v>71</v>
      </c>
      <c r="AQ388" s="3"/>
    </row>
    <row r="389" spans="1:43" s="7" customFormat="1" ht="33.6" customHeight="1" x14ac:dyDescent="0.25">
      <c r="A389" s="22" t="s">
        <v>2506</v>
      </c>
      <c r="B389" s="22" t="s">
        <v>2507</v>
      </c>
      <c r="C389" s="23" t="s">
        <v>2508</v>
      </c>
      <c r="D389" s="23" t="s">
        <v>2509</v>
      </c>
      <c r="E389" s="23" t="s">
        <v>41</v>
      </c>
      <c r="F389" s="38" t="s">
        <v>1247</v>
      </c>
      <c r="G389" s="22" t="s">
        <v>2510</v>
      </c>
      <c r="H389" s="25" t="s">
        <v>2511</v>
      </c>
      <c r="I389" s="23" t="s">
        <v>2511</v>
      </c>
      <c r="J389" s="15" t="s">
        <v>2511</v>
      </c>
      <c r="K389" s="22" t="s">
        <v>2511</v>
      </c>
      <c r="L389" s="22" t="s">
        <v>45</v>
      </c>
      <c r="M389" s="22" t="s">
        <v>69</v>
      </c>
      <c r="N389" s="26">
        <v>587</v>
      </c>
      <c r="O389" s="27">
        <v>587</v>
      </c>
      <c r="P389" s="28" t="s">
        <v>1250</v>
      </c>
      <c r="Q389" s="29">
        <v>2684353.38131706</v>
      </c>
      <c r="R389" s="29">
        <v>1245913.04347826</v>
      </c>
      <c r="S389" s="30">
        <v>3930000</v>
      </c>
      <c r="T389" s="31">
        <f t="shared" si="15"/>
        <v>2684353.38131706</v>
      </c>
      <c r="U389" s="32">
        <v>1619686.9565217379</v>
      </c>
      <c r="V389" s="32">
        <f t="shared" si="16"/>
        <v>4304040.3378387978</v>
      </c>
      <c r="W389" s="39">
        <v>4304000</v>
      </c>
      <c r="X389" s="34"/>
      <c r="Y389" s="34"/>
      <c r="Z389" s="34">
        <v>4304000</v>
      </c>
      <c r="AA389" s="34"/>
      <c r="AB389" s="34">
        <v>4304000</v>
      </c>
      <c r="AC389" s="34">
        <v>4304000</v>
      </c>
      <c r="AD389" s="34">
        <v>4304000</v>
      </c>
      <c r="AE389" s="35">
        <v>4304000</v>
      </c>
      <c r="AF389" s="35"/>
      <c r="AG389" s="35" t="s">
        <v>1251</v>
      </c>
      <c r="AH389" s="35" t="s">
        <v>1251</v>
      </c>
      <c r="AI389" s="35"/>
      <c r="AJ389" s="35"/>
      <c r="AK389" s="35">
        <f>VLOOKUP(B389,'[3]175'!C$8:D$766,2,0)</f>
        <v>4304000</v>
      </c>
      <c r="AL389" s="35">
        <f>VLOOKUP(B389,'[3]gấy tê huế 2'!C$8:V$727,20,0)</f>
        <v>4304000</v>
      </c>
      <c r="AM389" s="40" t="s">
        <v>71</v>
      </c>
      <c r="AN389" s="7">
        <f t="shared" si="17"/>
        <v>5</v>
      </c>
      <c r="AO389" s="2" t="s">
        <v>71</v>
      </c>
      <c r="AP389" s="2" t="s">
        <v>71</v>
      </c>
      <c r="AQ389" s="3"/>
    </row>
    <row r="390" spans="1:43" s="7" customFormat="1" ht="67.150000000000006" customHeight="1" x14ac:dyDescent="0.25">
      <c r="A390" s="22" t="s">
        <v>2512</v>
      </c>
      <c r="B390" s="22" t="s">
        <v>2513</v>
      </c>
      <c r="C390" s="23" t="s">
        <v>2514</v>
      </c>
      <c r="D390" s="23" t="s">
        <v>2515</v>
      </c>
      <c r="E390" s="23" t="s">
        <v>41</v>
      </c>
      <c r="F390" s="38" t="s">
        <v>252</v>
      </c>
      <c r="G390" s="22" t="s">
        <v>2516</v>
      </c>
      <c r="H390" s="25" t="s">
        <v>2517</v>
      </c>
      <c r="I390" s="23" t="s">
        <v>2517</v>
      </c>
      <c r="J390" s="15" t="s">
        <v>2517</v>
      </c>
      <c r="K390" s="22" t="s">
        <v>2517</v>
      </c>
      <c r="L390" s="22" t="s">
        <v>192</v>
      </c>
      <c r="M390" s="22" t="s">
        <v>92</v>
      </c>
      <c r="N390" s="26">
        <v>501</v>
      </c>
      <c r="O390" s="27">
        <v>501</v>
      </c>
      <c r="P390" s="28" t="s">
        <v>255</v>
      </c>
      <c r="Q390" s="29">
        <v>1810179.9820600699</v>
      </c>
      <c r="R390" s="29">
        <v>358434.78260869603</v>
      </c>
      <c r="S390" s="30">
        <v>2169000</v>
      </c>
      <c r="T390" s="31">
        <f t="shared" si="15"/>
        <v>1810179.9820600699</v>
      </c>
      <c r="U390" s="32">
        <v>465965.21739130485</v>
      </c>
      <c r="V390" s="32">
        <f t="shared" si="16"/>
        <v>2276145.1994513748</v>
      </c>
      <c r="W390" s="39">
        <v>2276100</v>
      </c>
      <c r="X390" s="34"/>
      <c r="Y390" s="34"/>
      <c r="Z390" s="34">
        <v>2276100</v>
      </c>
      <c r="AA390" s="34"/>
      <c r="AB390" s="34">
        <v>2276100</v>
      </c>
      <c r="AC390" s="34">
        <v>2276100</v>
      </c>
      <c r="AD390" s="34">
        <v>2276100</v>
      </c>
      <c r="AE390" s="35"/>
      <c r="AF390" s="35"/>
      <c r="AG390" s="35" t="s">
        <v>2268</v>
      </c>
      <c r="AH390" s="35" t="s">
        <v>2268</v>
      </c>
      <c r="AI390" s="35"/>
      <c r="AJ390" s="35"/>
      <c r="AK390" s="35">
        <f>VLOOKUP(B390,'[3]175'!C$8:D$766,2,0)</f>
        <v>2276100</v>
      </c>
      <c r="AL390" s="35">
        <f>VLOOKUP(B390,'[3]gấy tê huế 2'!C$8:V$727,20,0)</f>
        <v>2276100</v>
      </c>
      <c r="AM390" s="40" t="s">
        <v>256</v>
      </c>
      <c r="AN390" s="7">
        <f t="shared" si="17"/>
        <v>4</v>
      </c>
      <c r="AO390" s="2" t="s">
        <v>256</v>
      </c>
      <c r="AP390" s="2" t="s">
        <v>256</v>
      </c>
      <c r="AQ390" s="3"/>
    </row>
    <row r="391" spans="1:43" s="7" customFormat="1" ht="33.6" customHeight="1" x14ac:dyDescent="0.25">
      <c r="A391" s="22" t="s">
        <v>2518</v>
      </c>
      <c r="B391" s="22" t="s">
        <v>2519</v>
      </c>
      <c r="C391" s="23" t="s">
        <v>2520</v>
      </c>
      <c r="D391" s="23" t="s">
        <v>2521</v>
      </c>
      <c r="E391" s="23" t="s">
        <v>41</v>
      </c>
      <c r="F391" s="38" t="s">
        <v>516</v>
      </c>
      <c r="G391" s="22" t="s">
        <v>2522</v>
      </c>
      <c r="H391" s="25" t="s">
        <v>2523</v>
      </c>
      <c r="I391" s="23" t="s">
        <v>2523</v>
      </c>
      <c r="J391" s="15" t="s">
        <v>2523</v>
      </c>
      <c r="K391" s="22" t="s">
        <v>2523</v>
      </c>
      <c r="L391" s="22" t="s">
        <v>45</v>
      </c>
      <c r="M391" s="22" t="s">
        <v>69</v>
      </c>
      <c r="N391" s="26">
        <v>503</v>
      </c>
      <c r="O391" s="27">
        <v>503</v>
      </c>
      <c r="P391" s="28" t="s">
        <v>519</v>
      </c>
      <c r="Q391" s="29">
        <v>1579911.8243085099</v>
      </c>
      <c r="R391" s="29">
        <v>655826.08695652196</v>
      </c>
      <c r="S391" s="30">
        <v>2236000</v>
      </c>
      <c r="T391" s="31">
        <f t="shared" ref="T391:T454" si="18">Q391</f>
        <v>1579911.8243085099</v>
      </c>
      <c r="U391" s="32">
        <v>852573.9130434785</v>
      </c>
      <c r="V391" s="32">
        <f t="shared" ref="V391:V454" si="19">T391+U391</f>
        <v>2432485.7373519884</v>
      </c>
      <c r="W391" s="39">
        <v>2432400</v>
      </c>
      <c r="X391" s="34"/>
      <c r="Y391" s="34">
        <v>2432400</v>
      </c>
      <c r="Z391" s="34">
        <v>2432400</v>
      </c>
      <c r="AA391" s="34"/>
      <c r="AB391" s="34">
        <v>2432400</v>
      </c>
      <c r="AC391" s="34">
        <v>2432400</v>
      </c>
      <c r="AD391" s="34">
        <v>2432400</v>
      </c>
      <c r="AE391" s="35">
        <v>2432400</v>
      </c>
      <c r="AF391" s="35">
        <v>2432400</v>
      </c>
      <c r="AG391" s="35" t="s">
        <v>1752</v>
      </c>
      <c r="AH391" s="35" t="s">
        <v>1752</v>
      </c>
      <c r="AI391" s="35"/>
      <c r="AJ391" s="35"/>
      <c r="AK391" s="35">
        <f>VLOOKUP(B391,'[3]175'!C$8:D$766,2,0)</f>
        <v>2432400</v>
      </c>
      <c r="AL391" s="35">
        <f>VLOOKUP(B391,'[3]gấy tê huế 2'!C$8:V$727,20,0)</f>
        <v>2432400</v>
      </c>
      <c r="AM391" s="40" t="s">
        <v>71</v>
      </c>
      <c r="AN391" s="7">
        <f t="shared" ref="AN391:AN454" si="20">COUNTIFS(X391:AJ391,"&gt;0")</f>
        <v>7</v>
      </c>
      <c r="AO391" s="2" t="s">
        <v>71</v>
      </c>
      <c r="AP391" s="2" t="s">
        <v>71</v>
      </c>
      <c r="AQ391" s="3"/>
    </row>
    <row r="392" spans="1:43" s="7" customFormat="1" ht="33.6" customHeight="1" x14ac:dyDescent="0.25">
      <c r="A392" s="22" t="s">
        <v>2524</v>
      </c>
      <c r="B392" s="22" t="s">
        <v>2525</v>
      </c>
      <c r="C392" s="23" t="s">
        <v>2526</v>
      </c>
      <c r="D392" s="23" t="s">
        <v>2527</v>
      </c>
      <c r="E392" s="23" t="s">
        <v>41</v>
      </c>
      <c r="F392" s="38" t="s">
        <v>516</v>
      </c>
      <c r="G392" s="22" t="s">
        <v>2528</v>
      </c>
      <c r="H392" s="25" t="s">
        <v>2529</v>
      </c>
      <c r="I392" s="23" t="s">
        <v>2529</v>
      </c>
      <c r="J392" s="15" t="s">
        <v>2529</v>
      </c>
      <c r="K392" s="22" t="s">
        <v>2529</v>
      </c>
      <c r="L392" s="22" t="s">
        <v>45</v>
      </c>
      <c r="M392" s="22" t="s">
        <v>69</v>
      </c>
      <c r="N392" s="26">
        <v>503</v>
      </c>
      <c r="O392" s="27">
        <v>503</v>
      </c>
      <c r="P392" s="28" t="s">
        <v>519</v>
      </c>
      <c r="Q392" s="29">
        <v>1579911.8243085099</v>
      </c>
      <c r="R392" s="29">
        <v>655826.08695652196</v>
      </c>
      <c r="S392" s="30">
        <v>2236000</v>
      </c>
      <c r="T392" s="31">
        <f t="shared" si="18"/>
        <v>1579911.8243085099</v>
      </c>
      <c r="U392" s="32">
        <v>852573.9130434785</v>
      </c>
      <c r="V392" s="32">
        <f t="shared" si="19"/>
        <v>2432485.7373519884</v>
      </c>
      <c r="W392" s="39">
        <v>2432400</v>
      </c>
      <c r="X392" s="34"/>
      <c r="Y392" s="34"/>
      <c r="Z392" s="34">
        <v>2432400</v>
      </c>
      <c r="AA392" s="34"/>
      <c r="AB392" s="34">
        <v>2432400</v>
      </c>
      <c r="AC392" s="34">
        <v>2432400</v>
      </c>
      <c r="AD392" s="34">
        <v>2432400</v>
      </c>
      <c r="AE392" s="35"/>
      <c r="AF392" s="35">
        <v>2432400</v>
      </c>
      <c r="AG392" s="35" t="s">
        <v>1752</v>
      </c>
      <c r="AH392" s="35" t="s">
        <v>1752</v>
      </c>
      <c r="AI392" s="35"/>
      <c r="AJ392" s="35"/>
      <c r="AK392" s="35">
        <f>VLOOKUP(B392,'[3]175'!C$8:D$766,2,0)</f>
        <v>2432400</v>
      </c>
      <c r="AL392" s="35">
        <f>VLOOKUP(B392,'[3]gấy tê huế 2'!C$8:V$727,20,0)</f>
        <v>2432400</v>
      </c>
      <c r="AM392" s="40" t="s">
        <v>71</v>
      </c>
      <c r="AN392" s="7">
        <f t="shared" si="20"/>
        <v>5</v>
      </c>
      <c r="AO392" s="2" t="s">
        <v>71</v>
      </c>
      <c r="AP392" s="2" t="s">
        <v>71</v>
      </c>
      <c r="AQ392" s="3"/>
    </row>
    <row r="393" spans="1:43" s="7" customFormat="1" ht="67.150000000000006" customHeight="1" x14ac:dyDescent="0.25">
      <c r="A393" s="22" t="s">
        <v>2530</v>
      </c>
      <c r="B393" s="22" t="s">
        <v>2531</v>
      </c>
      <c r="C393" s="23" t="s">
        <v>2532</v>
      </c>
      <c r="D393" s="23" t="s">
        <v>2533</v>
      </c>
      <c r="E393" s="23" t="s">
        <v>41</v>
      </c>
      <c r="F393" s="38" t="s">
        <v>252</v>
      </c>
      <c r="G393" s="22" t="s">
        <v>2534</v>
      </c>
      <c r="H393" s="25" t="s">
        <v>2535</v>
      </c>
      <c r="I393" s="23" t="s">
        <v>2535</v>
      </c>
      <c r="J393" s="15" t="s">
        <v>2535</v>
      </c>
      <c r="K393" s="22" t="s">
        <v>2535</v>
      </c>
      <c r="L393" s="22" t="s">
        <v>45</v>
      </c>
      <c r="M393" s="22" t="s">
        <v>69</v>
      </c>
      <c r="N393" s="26">
        <v>501</v>
      </c>
      <c r="O393" s="27">
        <v>501</v>
      </c>
      <c r="P393" s="28" t="s">
        <v>255</v>
      </c>
      <c r="Q393" s="29">
        <v>1810179.9820600699</v>
      </c>
      <c r="R393" s="29">
        <v>358434.78260869603</v>
      </c>
      <c r="S393" s="30">
        <v>2169000</v>
      </c>
      <c r="T393" s="31">
        <f t="shared" si="18"/>
        <v>1810179.9820600699</v>
      </c>
      <c r="U393" s="32">
        <v>465965.21739130485</v>
      </c>
      <c r="V393" s="32">
        <f t="shared" si="19"/>
        <v>2276145.1994513748</v>
      </c>
      <c r="W393" s="39">
        <v>2276100</v>
      </c>
      <c r="X393" s="34"/>
      <c r="Y393" s="34"/>
      <c r="Z393" s="34">
        <v>2276100</v>
      </c>
      <c r="AA393" s="34"/>
      <c r="AB393" s="34">
        <v>2276100</v>
      </c>
      <c r="AC393" s="34">
        <v>2276100</v>
      </c>
      <c r="AD393" s="34">
        <v>2276100</v>
      </c>
      <c r="AE393" s="35"/>
      <c r="AF393" s="35"/>
      <c r="AG393" s="35" t="s">
        <v>2268</v>
      </c>
      <c r="AH393" s="35" t="s">
        <v>2268</v>
      </c>
      <c r="AI393" s="35"/>
      <c r="AJ393" s="35"/>
      <c r="AK393" s="35">
        <f>VLOOKUP(B393,'[3]175'!C$8:D$766,2,0)</f>
        <v>2276100</v>
      </c>
      <c r="AL393" s="35">
        <f>VLOOKUP(B393,'[3]gấy tê huế 2'!C$8:V$727,20,0)</f>
        <v>2276100</v>
      </c>
      <c r="AM393" s="40" t="s">
        <v>2536</v>
      </c>
      <c r="AN393" s="7">
        <f t="shared" si="20"/>
        <v>4</v>
      </c>
      <c r="AO393" s="2" t="s">
        <v>2536</v>
      </c>
      <c r="AP393" s="2" t="s">
        <v>2536</v>
      </c>
      <c r="AQ393" s="3"/>
    </row>
    <row r="394" spans="1:43" s="7" customFormat="1" ht="67.150000000000006" customHeight="1" x14ac:dyDescent="0.25">
      <c r="A394" s="22" t="s">
        <v>2537</v>
      </c>
      <c r="B394" s="22" t="s">
        <v>2538</v>
      </c>
      <c r="C394" s="23" t="s">
        <v>2539</v>
      </c>
      <c r="D394" s="23" t="s">
        <v>2540</v>
      </c>
      <c r="E394" s="23" t="s">
        <v>41</v>
      </c>
      <c r="F394" s="38" t="s">
        <v>267</v>
      </c>
      <c r="G394" s="22" t="s">
        <v>2541</v>
      </c>
      <c r="H394" s="25" t="s">
        <v>2542</v>
      </c>
      <c r="I394" s="23" t="s">
        <v>2542</v>
      </c>
      <c r="J394" s="15" t="s">
        <v>2542</v>
      </c>
      <c r="K394" s="22" t="s">
        <v>2542</v>
      </c>
      <c r="L394" s="22" t="s">
        <v>45</v>
      </c>
      <c r="M394" s="22" t="s">
        <v>69</v>
      </c>
      <c r="N394" s="26">
        <v>474</v>
      </c>
      <c r="O394" s="27">
        <v>474</v>
      </c>
      <c r="P394" s="28" t="s">
        <v>270</v>
      </c>
      <c r="Q394" s="29">
        <v>1669209.5005474901</v>
      </c>
      <c r="R394" s="29">
        <v>536869.56521739101</v>
      </c>
      <c r="S394" s="30">
        <v>2206000</v>
      </c>
      <c r="T394" s="31">
        <f t="shared" si="18"/>
        <v>1669209.5005474901</v>
      </c>
      <c r="U394" s="32">
        <v>697930.43478260841</v>
      </c>
      <c r="V394" s="32">
        <f t="shared" si="19"/>
        <v>2367139.9353300985</v>
      </c>
      <c r="W394" s="39">
        <v>2367100</v>
      </c>
      <c r="X394" s="34"/>
      <c r="Y394" s="34">
        <v>2367100</v>
      </c>
      <c r="Z394" s="34">
        <v>2367100</v>
      </c>
      <c r="AA394" s="34"/>
      <c r="AB394" s="34">
        <v>2367100</v>
      </c>
      <c r="AC394" s="34">
        <v>2367100</v>
      </c>
      <c r="AD394" s="34">
        <v>2367100</v>
      </c>
      <c r="AE394" s="35"/>
      <c r="AF394" s="35">
        <v>2367100</v>
      </c>
      <c r="AG394" s="35" t="s">
        <v>2053</v>
      </c>
      <c r="AH394" s="35" t="s">
        <v>2053</v>
      </c>
      <c r="AI394" s="35"/>
      <c r="AJ394" s="35"/>
      <c r="AK394" s="35">
        <f>VLOOKUP(B394,'[3]175'!C$8:D$766,2,0)</f>
        <v>2367100</v>
      </c>
      <c r="AL394" s="35">
        <f>VLOOKUP(B394,'[3]gấy tê huế 2'!C$8:V$727,20,0)</f>
        <v>2367100</v>
      </c>
      <c r="AM394" s="40" t="s">
        <v>2543</v>
      </c>
      <c r="AN394" s="7">
        <f t="shared" si="20"/>
        <v>6</v>
      </c>
      <c r="AO394" s="2" t="s">
        <v>2543</v>
      </c>
      <c r="AP394" s="2" t="s">
        <v>2543</v>
      </c>
      <c r="AQ394" s="3"/>
    </row>
    <row r="395" spans="1:43" s="7" customFormat="1" ht="67.150000000000006" customHeight="1" x14ac:dyDescent="0.25">
      <c r="A395" s="22" t="s">
        <v>2544</v>
      </c>
      <c r="B395" s="22" t="s">
        <v>2545</v>
      </c>
      <c r="C395" s="23" t="s">
        <v>2546</v>
      </c>
      <c r="D395" s="23" t="s">
        <v>2547</v>
      </c>
      <c r="E395" s="23" t="s">
        <v>41</v>
      </c>
      <c r="F395" s="38" t="s">
        <v>267</v>
      </c>
      <c r="G395" s="22" t="s">
        <v>2548</v>
      </c>
      <c r="H395" s="25" t="s">
        <v>2549</v>
      </c>
      <c r="I395" s="23" t="s">
        <v>2549</v>
      </c>
      <c r="J395" s="15" t="s">
        <v>2549</v>
      </c>
      <c r="K395" s="22" t="s">
        <v>2549</v>
      </c>
      <c r="L395" s="22" t="s">
        <v>192</v>
      </c>
      <c r="M395" s="22" t="s">
        <v>69</v>
      </c>
      <c r="N395" s="26">
        <v>474</v>
      </c>
      <c r="O395" s="27">
        <v>474</v>
      </c>
      <c r="P395" s="28" t="s">
        <v>270</v>
      </c>
      <c r="Q395" s="29">
        <v>1669209.5005474901</v>
      </c>
      <c r="R395" s="29">
        <v>536869.56521739101</v>
      </c>
      <c r="S395" s="30">
        <v>2206000</v>
      </c>
      <c r="T395" s="31">
        <f t="shared" si="18"/>
        <v>1669209.5005474901</v>
      </c>
      <c r="U395" s="32">
        <v>697930.43478260841</v>
      </c>
      <c r="V395" s="32">
        <f t="shared" si="19"/>
        <v>2367139.9353300985</v>
      </c>
      <c r="W395" s="39">
        <v>2367100</v>
      </c>
      <c r="X395" s="34"/>
      <c r="Y395" s="34">
        <v>2367100</v>
      </c>
      <c r="Z395" s="34">
        <v>2367100</v>
      </c>
      <c r="AA395" s="34"/>
      <c r="AB395" s="34">
        <v>2367100</v>
      </c>
      <c r="AC395" s="34">
        <v>2367100</v>
      </c>
      <c r="AD395" s="34">
        <v>2367100</v>
      </c>
      <c r="AE395" s="35"/>
      <c r="AF395" s="35"/>
      <c r="AG395" s="35" t="s">
        <v>2053</v>
      </c>
      <c r="AH395" s="35" t="s">
        <v>2053</v>
      </c>
      <c r="AI395" s="35"/>
      <c r="AJ395" s="35"/>
      <c r="AK395" s="35">
        <f>VLOOKUP(B395,'[3]175'!C$8:D$766,2,0)</f>
        <v>2367100</v>
      </c>
      <c r="AL395" s="35">
        <f>VLOOKUP(B395,'[3]gấy tê huế 2'!C$8:V$727,20,0)</f>
        <v>2367100</v>
      </c>
      <c r="AM395" s="40" t="s">
        <v>2543</v>
      </c>
      <c r="AN395" s="7">
        <f t="shared" si="20"/>
        <v>5</v>
      </c>
      <c r="AO395" s="2" t="s">
        <v>2543</v>
      </c>
      <c r="AP395" s="2" t="s">
        <v>2543</v>
      </c>
      <c r="AQ395" s="3"/>
    </row>
    <row r="396" spans="1:43" s="7" customFormat="1" ht="67.150000000000006" customHeight="1" x14ac:dyDescent="0.25">
      <c r="A396" s="22" t="s">
        <v>2550</v>
      </c>
      <c r="B396" s="22" t="s">
        <v>2551</v>
      </c>
      <c r="C396" s="23" t="s">
        <v>2552</v>
      </c>
      <c r="D396" s="23" t="s">
        <v>2553</v>
      </c>
      <c r="E396" s="23" t="s">
        <v>41</v>
      </c>
      <c r="F396" s="38" t="s">
        <v>267</v>
      </c>
      <c r="G396" s="22" t="s">
        <v>2554</v>
      </c>
      <c r="H396" s="25" t="s">
        <v>2555</v>
      </c>
      <c r="I396" s="23" t="s">
        <v>2555</v>
      </c>
      <c r="J396" s="15" t="s">
        <v>2555</v>
      </c>
      <c r="K396" s="22" t="s">
        <v>2555</v>
      </c>
      <c r="L396" s="22" t="s">
        <v>45</v>
      </c>
      <c r="M396" s="22" t="s">
        <v>69</v>
      </c>
      <c r="N396" s="26">
        <v>474</v>
      </c>
      <c r="O396" s="27">
        <v>474</v>
      </c>
      <c r="P396" s="28" t="s">
        <v>270</v>
      </c>
      <c r="Q396" s="29">
        <v>1669209.5005474901</v>
      </c>
      <c r="R396" s="29">
        <v>536869.56521739101</v>
      </c>
      <c r="S396" s="30">
        <v>2206000</v>
      </c>
      <c r="T396" s="31">
        <f t="shared" si="18"/>
        <v>1669209.5005474901</v>
      </c>
      <c r="U396" s="32">
        <v>697930.43478260841</v>
      </c>
      <c r="V396" s="32">
        <f t="shared" si="19"/>
        <v>2367139.9353300985</v>
      </c>
      <c r="W396" s="39">
        <v>2367100</v>
      </c>
      <c r="X396" s="34"/>
      <c r="Y396" s="34">
        <v>2367100</v>
      </c>
      <c r="Z396" s="34">
        <v>2367100</v>
      </c>
      <c r="AA396" s="34"/>
      <c r="AB396" s="34">
        <v>2367100</v>
      </c>
      <c r="AC396" s="34">
        <v>2367100</v>
      </c>
      <c r="AD396" s="34">
        <v>2367100</v>
      </c>
      <c r="AE396" s="35"/>
      <c r="AF396" s="35"/>
      <c r="AG396" s="35" t="s">
        <v>2053</v>
      </c>
      <c r="AH396" s="35" t="s">
        <v>2053</v>
      </c>
      <c r="AI396" s="35"/>
      <c r="AJ396" s="35"/>
      <c r="AK396" s="35">
        <f>VLOOKUP(B396,'[3]175'!C$8:D$766,2,0)</f>
        <v>2367100</v>
      </c>
      <c r="AL396" s="35">
        <f>VLOOKUP(B396,'[3]gấy tê huế 2'!C$8:V$727,20,0)</f>
        <v>2367100</v>
      </c>
      <c r="AM396" s="40" t="s">
        <v>2543</v>
      </c>
      <c r="AN396" s="7">
        <f t="shared" si="20"/>
        <v>5</v>
      </c>
      <c r="AO396" s="2" t="s">
        <v>2543</v>
      </c>
      <c r="AP396" s="2" t="s">
        <v>2543</v>
      </c>
      <c r="AQ396" s="3"/>
    </row>
    <row r="397" spans="1:43" s="7" customFormat="1" ht="67.150000000000006" customHeight="1" x14ac:dyDescent="0.25">
      <c r="A397" s="22" t="s">
        <v>2556</v>
      </c>
      <c r="B397" s="22" t="s">
        <v>2557</v>
      </c>
      <c r="C397" s="23" t="s">
        <v>2558</v>
      </c>
      <c r="D397" s="23" t="s">
        <v>2559</v>
      </c>
      <c r="E397" s="23" t="s">
        <v>41</v>
      </c>
      <c r="F397" s="38" t="s">
        <v>267</v>
      </c>
      <c r="G397" s="22" t="s">
        <v>2560</v>
      </c>
      <c r="H397" s="25" t="s">
        <v>2561</v>
      </c>
      <c r="I397" s="23" t="s">
        <v>2561</v>
      </c>
      <c r="J397" s="15" t="s">
        <v>2561</v>
      </c>
      <c r="K397" s="22" t="s">
        <v>2561</v>
      </c>
      <c r="L397" s="22" t="s">
        <v>192</v>
      </c>
      <c r="M397" s="22" t="s">
        <v>69</v>
      </c>
      <c r="N397" s="26">
        <v>474</v>
      </c>
      <c r="O397" s="27">
        <v>474</v>
      </c>
      <c r="P397" s="28" t="s">
        <v>270</v>
      </c>
      <c r="Q397" s="29">
        <v>1669209.5005474901</v>
      </c>
      <c r="R397" s="29">
        <v>536869.56521739101</v>
      </c>
      <c r="S397" s="30">
        <v>2206000</v>
      </c>
      <c r="T397" s="31">
        <f t="shared" si="18"/>
        <v>1669209.5005474901</v>
      </c>
      <c r="U397" s="32">
        <v>697930.43478260841</v>
      </c>
      <c r="V397" s="32">
        <f t="shared" si="19"/>
        <v>2367139.9353300985</v>
      </c>
      <c r="W397" s="39">
        <v>2367100</v>
      </c>
      <c r="X397" s="34"/>
      <c r="Y397" s="34">
        <v>2367100</v>
      </c>
      <c r="Z397" s="34">
        <v>2367100</v>
      </c>
      <c r="AA397" s="34"/>
      <c r="AB397" s="34">
        <v>2367100</v>
      </c>
      <c r="AC397" s="34">
        <v>2367100</v>
      </c>
      <c r="AD397" s="34">
        <v>2367100</v>
      </c>
      <c r="AE397" s="35"/>
      <c r="AF397" s="35"/>
      <c r="AG397" s="35" t="s">
        <v>2053</v>
      </c>
      <c r="AH397" s="35" t="s">
        <v>2053</v>
      </c>
      <c r="AI397" s="35"/>
      <c r="AJ397" s="35"/>
      <c r="AK397" s="35">
        <f>VLOOKUP(B397,'[3]175'!C$8:D$766,2,0)</f>
        <v>2367100</v>
      </c>
      <c r="AL397" s="35">
        <f>VLOOKUP(B397,'[3]gấy tê huế 2'!C$8:V$727,20,0)</f>
        <v>2367100</v>
      </c>
      <c r="AM397" s="40" t="s">
        <v>2543</v>
      </c>
      <c r="AN397" s="7">
        <f t="shared" si="20"/>
        <v>5</v>
      </c>
      <c r="AO397" s="2" t="s">
        <v>2543</v>
      </c>
      <c r="AP397" s="2" t="s">
        <v>2543</v>
      </c>
      <c r="AQ397" s="3"/>
    </row>
    <row r="398" spans="1:43" s="7" customFormat="1" ht="67.150000000000006" customHeight="1" x14ac:dyDescent="0.25">
      <c r="A398" s="22" t="s">
        <v>2562</v>
      </c>
      <c r="B398" s="22" t="s">
        <v>2563</v>
      </c>
      <c r="C398" s="23" t="s">
        <v>2564</v>
      </c>
      <c r="D398" s="23" t="s">
        <v>2565</v>
      </c>
      <c r="E398" s="23" t="s">
        <v>41</v>
      </c>
      <c r="F398" s="38" t="s">
        <v>267</v>
      </c>
      <c r="G398" s="22" t="s">
        <v>2566</v>
      </c>
      <c r="H398" s="25" t="s">
        <v>2567</v>
      </c>
      <c r="I398" s="23" t="s">
        <v>2567</v>
      </c>
      <c r="J398" s="15" t="s">
        <v>2567</v>
      </c>
      <c r="K398" s="22" t="s">
        <v>2567</v>
      </c>
      <c r="L398" s="22" t="s">
        <v>192</v>
      </c>
      <c r="M398" s="22" t="s">
        <v>69</v>
      </c>
      <c r="N398" s="26">
        <v>474</v>
      </c>
      <c r="O398" s="27">
        <v>474</v>
      </c>
      <c r="P398" s="28" t="s">
        <v>270</v>
      </c>
      <c r="Q398" s="29">
        <v>1669209.5005474901</v>
      </c>
      <c r="R398" s="29">
        <v>536869.56521739101</v>
      </c>
      <c r="S398" s="30">
        <v>2206000</v>
      </c>
      <c r="T398" s="31">
        <f t="shared" si="18"/>
        <v>1669209.5005474901</v>
      </c>
      <c r="U398" s="32">
        <v>697930.43478260841</v>
      </c>
      <c r="V398" s="32">
        <f t="shared" si="19"/>
        <v>2367139.9353300985</v>
      </c>
      <c r="W398" s="39">
        <v>2367100</v>
      </c>
      <c r="X398" s="34"/>
      <c r="Y398" s="34">
        <v>2367100</v>
      </c>
      <c r="Z398" s="34">
        <v>2367100</v>
      </c>
      <c r="AA398" s="34"/>
      <c r="AB398" s="34">
        <v>2367100</v>
      </c>
      <c r="AC398" s="34">
        <v>2367100</v>
      </c>
      <c r="AD398" s="34">
        <v>2367100</v>
      </c>
      <c r="AE398" s="35"/>
      <c r="AF398" s="35"/>
      <c r="AG398" s="35" t="s">
        <v>2053</v>
      </c>
      <c r="AH398" s="35" t="s">
        <v>2053</v>
      </c>
      <c r="AI398" s="35"/>
      <c r="AJ398" s="35"/>
      <c r="AK398" s="35">
        <f>VLOOKUP(B398,'[3]175'!C$8:D$766,2,0)</f>
        <v>2367100</v>
      </c>
      <c r="AL398" s="35">
        <f>VLOOKUP(B398,'[3]gấy tê huế 2'!C$8:V$727,20,0)</f>
        <v>2367100</v>
      </c>
      <c r="AM398" s="40" t="s">
        <v>2543</v>
      </c>
      <c r="AN398" s="7">
        <f t="shared" si="20"/>
        <v>5</v>
      </c>
      <c r="AO398" s="2" t="s">
        <v>2543</v>
      </c>
      <c r="AP398" s="2" t="s">
        <v>2543</v>
      </c>
      <c r="AQ398" s="3"/>
    </row>
    <row r="399" spans="1:43" s="7" customFormat="1" ht="67.150000000000006" customHeight="1" x14ac:dyDescent="0.25">
      <c r="A399" s="22" t="s">
        <v>2568</v>
      </c>
      <c r="B399" s="22" t="s">
        <v>2569</v>
      </c>
      <c r="C399" s="23" t="s">
        <v>2570</v>
      </c>
      <c r="D399" s="23" t="s">
        <v>2571</v>
      </c>
      <c r="E399" s="23" t="s">
        <v>41</v>
      </c>
      <c r="F399" s="38" t="s">
        <v>267</v>
      </c>
      <c r="G399" s="22" t="s">
        <v>2572</v>
      </c>
      <c r="H399" s="25" t="s">
        <v>2573</v>
      </c>
      <c r="I399" s="23" t="s">
        <v>2573</v>
      </c>
      <c r="J399" s="15" t="s">
        <v>2573</v>
      </c>
      <c r="K399" s="22" t="s">
        <v>2573</v>
      </c>
      <c r="L399" s="22" t="s">
        <v>45</v>
      </c>
      <c r="M399" s="22" t="s">
        <v>69</v>
      </c>
      <c r="N399" s="26">
        <v>474</v>
      </c>
      <c r="O399" s="27">
        <v>474</v>
      </c>
      <c r="P399" s="28" t="s">
        <v>270</v>
      </c>
      <c r="Q399" s="29">
        <v>1669209.5005474901</v>
      </c>
      <c r="R399" s="29">
        <v>536869.56521739101</v>
      </c>
      <c r="S399" s="30">
        <v>2206000</v>
      </c>
      <c r="T399" s="31">
        <f t="shared" si="18"/>
        <v>1669209.5005474901</v>
      </c>
      <c r="U399" s="32">
        <v>697930.43478260841</v>
      </c>
      <c r="V399" s="32">
        <f t="shared" si="19"/>
        <v>2367139.9353300985</v>
      </c>
      <c r="W399" s="39">
        <v>2367100</v>
      </c>
      <c r="X399" s="34"/>
      <c r="Y399" s="34"/>
      <c r="Z399" s="34">
        <v>2367100</v>
      </c>
      <c r="AA399" s="34"/>
      <c r="AB399" s="34">
        <v>2367100</v>
      </c>
      <c r="AC399" s="34">
        <v>2367100</v>
      </c>
      <c r="AD399" s="34">
        <v>2367100</v>
      </c>
      <c r="AE399" s="35"/>
      <c r="AF399" s="35"/>
      <c r="AG399" s="35" t="s">
        <v>2053</v>
      </c>
      <c r="AH399" s="35"/>
      <c r="AI399" s="35"/>
      <c r="AJ399" s="35"/>
      <c r="AK399" s="35">
        <f>VLOOKUP(B399,'[3]175'!C$8:D$766,2,0)</f>
        <v>2367100</v>
      </c>
      <c r="AL399" s="35">
        <f>VLOOKUP(B399,'[3]gấy tê huế 2'!C$8:V$727,20,0)</f>
        <v>2367100</v>
      </c>
      <c r="AM399" s="40" t="s">
        <v>2543</v>
      </c>
      <c r="AN399" s="7">
        <f t="shared" si="20"/>
        <v>4</v>
      </c>
      <c r="AO399" s="2" t="s">
        <v>2543</v>
      </c>
      <c r="AP399" s="2" t="s">
        <v>2543</v>
      </c>
      <c r="AQ399" s="3"/>
    </row>
    <row r="400" spans="1:43" s="7" customFormat="1" ht="67.150000000000006" customHeight="1" x14ac:dyDescent="0.25">
      <c r="A400" s="22" t="s">
        <v>2574</v>
      </c>
      <c r="B400" s="22" t="s">
        <v>2575</v>
      </c>
      <c r="C400" s="23" t="s">
        <v>2576</v>
      </c>
      <c r="D400" s="23" t="s">
        <v>2577</v>
      </c>
      <c r="E400" s="23" t="s">
        <v>41</v>
      </c>
      <c r="F400" s="38" t="s">
        <v>267</v>
      </c>
      <c r="G400" s="22" t="s">
        <v>2578</v>
      </c>
      <c r="H400" s="25" t="s">
        <v>2579</v>
      </c>
      <c r="I400" s="23" t="s">
        <v>2579</v>
      </c>
      <c r="J400" s="15" t="s">
        <v>2579</v>
      </c>
      <c r="K400" s="22" t="s">
        <v>2579</v>
      </c>
      <c r="L400" s="22" t="s">
        <v>45</v>
      </c>
      <c r="M400" s="22" t="s">
        <v>69</v>
      </c>
      <c r="N400" s="26">
        <v>474</v>
      </c>
      <c r="O400" s="27">
        <v>474</v>
      </c>
      <c r="P400" s="28" t="s">
        <v>270</v>
      </c>
      <c r="Q400" s="29">
        <v>1669209.5005474901</v>
      </c>
      <c r="R400" s="29">
        <v>536869.56521739101</v>
      </c>
      <c r="S400" s="30">
        <v>2206000</v>
      </c>
      <c r="T400" s="31">
        <f t="shared" si="18"/>
        <v>1669209.5005474901</v>
      </c>
      <c r="U400" s="32">
        <v>697930.43478260841</v>
      </c>
      <c r="V400" s="32">
        <f t="shared" si="19"/>
        <v>2367139.9353300985</v>
      </c>
      <c r="W400" s="39">
        <v>2367100</v>
      </c>
      <c r="X400" s="34"/>
      <c r="Y400" s="34">
        <v>2367100</v>
      </c>
      <c r="Z400" s="34">
        <v>2367100</v>
      </c>
      <c r="AA400" s="34"/>
      <c r="AB400" s="34">
        <v>2367100</v>
      </c>
      <c r="AC400" s="34">
        <v>2367100</v>
      </c>
      <c r="AD400" s="34">
        <v>2367100</v>
      </c>
      <c r="AE400" s="35"/>
      <c r="AF400" s="35"/>
      <c r="AG400" s="35" t="s">
        <v>2053</v>
      </c>
      <c r="AH400" s="35" t="s">
        <v>2053</v>
      </c>
      <c r="AI400" s="35"/>
      <c r="AJ400" s="35"/>
      <c r="AK400" s="35">
        <f>VLOOKUP(B400,'[3]175'!C$8:D$766,2,0)</f>
        <v>2367100</v>
      </c>
      <c r="AL400" s="35">
        <f>VLOOKUP(B400,'[3]gấy tê huế 2'!C$8:V$727,20,0)</f>
        <v>2367100</v>
      </c>
      <c r="AM400" s="40" t="s">
        <v>2543</v>
      </c>
      <c r="AN400" s="7">
        <f t="shared" si="20"/>
        <v>5</v>
      </c>
      <c r="AO400" s="2" t="s">
        <v>2543</v>
      </c>
      <c r="AP400" s="2" t="s">
        <v>2543</v>
      </c>
      <c r="AQ400" s="3"/>
    </row>
    <row r="401" spans="1:43" s="7" customFormat="1" ht="50.45" customHeight="1" x14ac:dyDescent="0.25">
      <c r="A401" s="22" t="s">
        <v>2580</v>
      </c>
      <c r="B401" s="22" t="s">
        <v>2581</v>
      </c>
      <c r="C401" s="23" t="s">
        <v>2582</v>
      </c>
      <c r="D401" s="23" t="s">
        <v>2583</v>
      </c>
      <c r="E401" s="23" t="s">
        <v>41</v>
      </c>
      <c r="F401" s="38" t="s">
        <v>691</v>
      </c>
      <c r="G401" s="22" t="s">
        <v>2584</v>
      </c>
      <c r="H401" s="25" t="s">
        <v>2585</v>
      </c>
      <c r="I401" s="23" t="s">
        <v>2585</v>
      </c>
      <c r="J401" s="15" t="s">
        <v>2585</v>
      </c>
      <c r="K401" s="22" t="s">
        <v>2585</v>
      </c>
      <c r="L401" s="22" t="s">
        <v>192</v>
      </c>
      <c r="M401" s="22" t="s">
        <v>92</v>
      </c>
      <c r="N401" s="26">
        <v>502</v>
      </c>
      <c r="O401" s="27">
        <v>502</v>
      </c>
      <c r="P401" s="28" t="s">
        <v>694</v>
      </c>
      <c r="Q401" s="29">
        <v>2116912.5786897801</v>
      </c>
      <c r="R401" s="29">
        <v>538434.78260869603</v>
      </c>
      <c r="S401" s="30">
        <v>2655000</v>
      </c>
      <c r="T401" s="31">
        <f t="shared" si="18"/>
        <v>2116912.5786897801</v>
      </c>
      <c r="U401" s="32">
        <v>699965.2173913049</v>
      </c>
      <c r="V401" s="32">
        <f t="shared" si="19"/>
        <v>2816877.7960810848</v>
      </c>
      <c r="W401" s="39">
        <v>2816800</v>
      </c>
      <c r="X401" s="34"/>
      <c r="Y401" s="34">
        <v>2816800</v>
      </c>
      <c r="Z401" s="34">
        <v>2816800</v>
      </c>
      <c r="AA401" s="34">
        <v>2816800</v>
      </c>
      <c r="AB401" s="34">
        <v>2816800</v>
      </c>
      <c r="AC401" s="34">
        <v>2816800</v>
      </c>
      <c r="AD401" s="34">
        <v>2816800</v>
      </c>
      <c r="AE401" s="35">
        <v>2816800</v>
      </c>
      <c r="AF401" s="35"/>
      <c r="AG401" s="35" t="s">
        <v>2586</v>
      </c>
      <c r="AH401" s="35" t="s">
        <v>2586</v>
      </c>
      <c r="AI401" s="35"/>
      <c r="AJ401" s="35"/>
      <c r="AK401" s="35">
        <f>VLOOKUP(B401,'[3]175'!C$8:D$766,2,0)</f>
        <v>2816800</v>
      </c>
      <c r="AL401" s="35">
        <f>VLOOKUP(B401,'[3]gấy tê huế 2'!C$8:V$727,20,0)</f>
        <v>2816800</v>
      </c>
      <c r="AM401" s="40" t="s">
        <v>695</v>
      </c>
      <c r="AN401" s="7">
        <f t="shared" si="20"/>
        <v>7</v>
      </c>
      <c r="AO401" s="2" t="s">
        <v>695</v>
      </c>
      <c r="AP401" s="2" t="s">
        <v>695</v>
      </c>
      <c r="AQ401" s="3"/>
    </row>
    <row r="402" spans="1:43" s="7" customFormat="1" ht="50.45" customHeight="1" x14ac:dyDescent="0.25">
      <c r="A402" s="22" t="s">
        <v>2587</v>
      </c>
      <c r="B402" s="22" t="s">
        <v>2588</v>
      </c>
      <c r="C402" s="23" t="s">
        <v>2589</v>
      </c>
      <c r="D402" s="23" t="s">
        <v>2590</v>
      </c>
      <c r="E402" s="23" t="s">
        <v>41</v>
      </c>
      <c r="F402" s="38" t="s">
        <v>691</v>
      </c>
      <c r="G402" s="22" t="s">
        <v>2591</v>
      </c>
      <c r="H402" s="25" t="s">
        <v>2592</v>
      </c>
      <c r="I402" s="23" t="s">
        <v>2592</v>
      </c>
      <c r="J402" s="15" t="s">
        <v>2592</v>
      </c>
      <c r="K402" s="22" t="s">
        <v>2592</v>
      </c>
      <c r="L402" s="22" t="s">
        <v>192</v>
      </c>
      <c r="M402" s="22" t="s">
        <v>92</v>
      </c>
      <c r="N402" s="26">
        <v>502</v>
      </c>
      <c r="O402" s="27">
        <v>502</v>
      </c>
      <c r="P402" s="28" t="s">
        <v>694</v>
      </c>
      <c r="Q402" s="29">
        <v>2116912.5786897801</v>
      </c>
      <c r="R402" s="29">
        <v>538434.78260869603</v>
      </c>
      <c r="S402" s="30">
        <v>2655000</v>
      </c>
      <c r="T402" s="31">
        <f t="shared" si="18"/>
        <v>2116912.5786897801</v>
      </c>
      <c r="U402" s="32">
        <v>699965.2173913049</v>
      </c>
      <c r="V402" s="32">
        <f t="shared" si="19"/>
        <v>2816877.7960810848</v>
      </c>
      <c r="W402" s="39">
        <v>2816800</v>
      </c>
      <c r="X402" s="34"/>
      <c r="Y402" s="34">
        <v>2816800</v>
      </c>
      <c r="Z402" s="34">
        <v>2816800</v>
      </c>
      <c r="AA402" s="34"/>
      <c r="AB402" s="34">
        <v>2816800</v>
      </c>
      <c r="AC402" s="34">
        <v>2816800</v>
      </c>
      <c r="AD402" s="34">
        <v>2816800</v>
      </c>
      <c r="AE402" s="35">
        <v>2816800</v>
      </c>
      <c r="AF402" s="35"/>
      <c r="AG402" s="35" t="s">
        <v>2586</v>
      </c>
      <c r="AH402" s="35" t="s">
        <v>2586</v>
      </c>
      <c r="AI402" s="35"/>
      <c r="AJ402" s="35"/>
      <c r="AK402" s="35">
        <f>VLOOKUP(B402,'[3]175'!C$8:D$766,2,0)</f>
        <v>2816800</v>
      </c>
      <c r="AL402" s="35">
        <f>VLOOKUP(B402,'[3]gấy tê huế 2'!C$8:V$727,20,0)</f>
        <v>2816800</v>
      </c>
      <c r="AM402" s="40" t="s">
        <v>695</v>
      </c>
      <c r="AN402" s="7">
        <f t="shared" si="20"/>
        <v>6</v>
      </c>
      <c r="AO402" s="2" t="s">
        <v>695</v>
      </c>
      <c r="AP402" s="2" t="s">
        <v>695</v>
      </c>
      <c r="AQ402" s="3"/>
    </row>
    <row r="403" spans="1:43" s="7" customFormat="1" ht="50.45" customHeight="1" x14ac:dyDescent="0.25">
      <c r="A403" s="22" t="s">
        <v>2593</v>
      </c>
      <c r="B403" s="22" t="s">
        <v>2594</v>
      </c>
      <c r="C403" s="23" t="s">
        <v>2595</v>
      </c>
      <c r="D403" s="23" t="s">
        <v>2596</v>
      </c>
      <c r="E403" s="23" t="s">
        <v>41</v>
      </c>
      <c r="F403" s="38" t="s">
        <v>691</v>
      </c>
      <c r="G403" s="22" t="s">
        <v>2597</v>
      </c>
      <c r="H403" s="25" t="s">
        <v>2598</v>
      </c>
      <c r="I403" s="23" t="s">
        <v>2598</v>
      </c>
      <c r="J403" s="15" t="s">
        <v>2598</v>
      </c>
      <c r="K403" s="22" t="s">
        <v>2598</v>
      </c>
      <c r="L403" s="22" t="s">
        <v>192</v>
      </c>
      <c r="M403" s="22" t="s">
        <v>92</v>
      </c>
      <c r="N403" s="26">
        <v>502</v>
      </c>
      <c r="O403" s="27">
        <v>502</v>
      </c>
      <c r="P403" s="28" t="s">
        <v>694</v>
      </c>
      <c r="Q403" s="29">
        <v>2116912.5786897801</v>
      </c>
      <c r="R403" s="29">
        <v>538434.78260869603</v>
      </c>
      <c r="S403" s="30">
        <v>2655000</v>
      </c>
      <c r="T403" s="31">
        <f t="shared" si="18"/>
        <v>2116912.5786897801</v>
      </c>
      <c r="U403" s="32">
        <v>699965.2173913049</v>
      </c>
      <c r="V403" s="32">
        <f t="shared" si="19"/>
        <v>2816877.7960810848</v>
      </c>
      <c r="W403" s="39">
        <v>2816800</v>
      </c>
      <c r="X403" s="34"/>
      <c r="Y403" s="34">
        <v>2816800</v>
      </c>
      <c r="Z403" s="34">
        <v>2816800</v>
      </c>
      <c r="AA403" s="34"/>
      <c r="AB403" s="34">
        <v>2816800</v>
      </c>
      <c r="AC403" s="34">
        <v>2816800</v>
      </c>
      <c r="AD403" s="34">
        <v>2816800</v>
      </c>
      <c r="AE403" s="35">
        <v>2816800</v>
      </c>
      <c r="AF403" s="35"/>
      <c r="AG403" s="35" t="s">
        <v>2586</v>
      </c>
      <c r="AH403" s="35" t="s">
        <v>2586</v>
      </c>
      <c r="AI403" s="35"/>
      <c r="AJ403" s="35"/>
      <c r="AK403" s="35">
        <f>VLOOKUP(B403,'[3]175'!C$8:D$766,2,0)</f>
        <v>2816800</v>
      </c>
      <c r="AL403" s="35">
        <f>VLOOKUP(B403,'[3]gấy tê huế 2'!C$8:V$727,20,0)</f>
        <v>2816800</v>
      </c>
      <c r="AM403" s="40" t="s">
        <v>695</v>
      </c>
      <c r="AN403" s="7">
        <f t="shared" si="20"/>
        <v>6</v>
      </c>
      <c r="AO403" s="2" t="s">
        <v>695</v>
      </c>
      <c r="AP403" s="2" t="s">
        <v>695</v>
      </c>
      <c r="AQ403" s="3"/>
    </row>
    <row r="404" spans="1:43" s="7" customFormat="1" ht="50.45" customHeight="1" x14ac:dyDescent="0.25">
      <c r="A404" s="22" t="s">
        <v>2599</v>
      </c>
      <c r="B404" s="22" t="s">
        <v>2600</v>
      </c>
      <c r="C404" s="23" t="s">
        <v>2601</v>
      </c>
      <c r="D404" s="23" t="s">
        <v>2602</v>
      </c>
      <c r="E404" s="23" t="s">
        <v>41</v>
      </c>
      <c r="F404" s="38" t="s">
        <v>691</v>
      </c>
      <c r="G404" s="22" t="s">
        <v>2603</v>
      </c>
      <c r="H404" s="25" t="s">
        <v>2604</v>
      </c>
      <c r="I404" s="23" t="s">
        <v>2604</v>
      </c>
      <c r="J404" s="15" t="s">
        <v>2604</v>
      </c>
      <c r="K404" s="22" t="s">
        <v>2604</v>
      </c>
      <c r="L404" s="22" t="s">
        <v>192</v>
      </c>
      <c r="M404" s="22" t="s">
        <v>92</v>
      </c>
      <c r="N404" s="26">
        <v>502</v>
      </c>
      <c r="O404" s="27">
        <v>502</v>
      </c>
      <c r="P404" s="28" t="s">
        <v>694</v>
      </c>
      <c r="Q404" s="29">
        <v>2116912.5786897801</v>
      </c>
      <c r="R404" s="29">
        <v>538434.78260869603</v>
      </c>
      <c r="S404" s="30">
        <v>2655000</v>
      </c>
      <c r="T404" s="31">
        <f t="shared" si="18"/>
        <v>2116912.5786897801</v>
      </c>
      <c r="U404" s="32">
        <v>699965.2173913049</v>
      </c>
      <c r="V404" s="32">
        <f t="shared" si="19"/>
        <v>2816877.7960810848</v>
      </c>
      <c r="W404" s="39">
        <v>2816800</v>
      </c>
      <c r="X404" s="34"/>
      <c r="Y404" s="34">
        <v>2816800</v>
      </c>
      <c r="Z404" s="34">
        <v>2816800</v>
      </c>
      <c r="AA404" s="34"/>
      <c r="AB404" s="34">
        <v>2816800</v>
      </c>
      <c r="AC404" s="34">
        <v>2816800</v>
      </c>
      <c r="AD404" s="34">
        <v>2816800</v>
      </c>
      <c r="AE404" s="35"/>
      <c r="AF404" s="35"/>
      <c r="AG404" s="35" t="s">
        <v>2586</v>
      </c>
      <c r="AH404" s="35" t="s">
        <v>2586</v>
      </c>
      <c r="AI404" s="35"/>
      <c r="AJ404" s="35"/>
      <c r="AK404" s="35">
        <f>VLOOKUP(B404,'[3]175'!C$8:D$766,2,0)</f>
        <v>2816800</v>
      </c>
      <c r="AL404" s="35">
        <f>VLOOKUP(B404,'[3]gấy tê huế 2'!C$8:V$727,20,0)</f>
        <v>2816800</v>
      </c>
      <c r="AM404" s="40" t="s">
        <v>695</v>
      </c>
      <c r="AN404" s="7">
        <f t="shared" si="20"/>
        <v>5</v>
      </c>
      <c r="AO404" s="2" t="s">
        <v>695</v>
      </c>
      <c r="AP404" s="2" t="s">
        <v>695</v>
      </c>
      <c r="AQ404" s="3"/>
    </row>
    <row r="405" spans="1:43" s="7" customFormat="1" ht="50.45" customHeight="1" x14ac:dyDescent="0.25">
      <c r="A405" s="22" t="s">
        <v>2605</v>
      </c>
      <c r="B405" s="22" t="s">
        <v>2606</v>
      </c>
      <c r="C405" s="23" t="s">
        <v>2607</v>
      </c>
      <c r="D405" s="23" t="s">
        <v>2608</v>
      </c>
      <c r="E405" s="23" t="s">
        <v>41</v>
      </c>
      <c r="F405" s="38" t="s">
        <v>691</v>
      </c>
      <c r="G405" s="22" t="s">
        <v>2609</v>
      </c>
      <c r="H405" s="25" t="s">
        <v>2610</v>
      </c>
      <c r="I405" s="23" t="s">
        <v>2610</v>
      </c>
      <c r="J405" s="15" t="s">
        <v>2610</v>
      </c>
      <c r="K405" s="22" t="s">
        <v>2610</v>
      </c>
      <c r="L405" s="22" t="s">
        <v>45</v>
      </c>
      <c r="M405" s="22" t="s">
        <v>69</v>
      </c>
      <c r="N405" s="26">
        <v>502</v>
      </c>
      <c r="O405" s="27">
        <v>502</v>
      </c>
      <c r="P405" s="28" t="s">
        <v>694</v>
      </c>
      <c r="Q405" s="29">
        <v>2116912.5786897801</v>
      </c>
      <c r="R405" s="29">
        <v>538434.78260869603</v>
      </c>
      <c r="S405" s="30">
        <v>2655000</v>
      </c>
      <c r="T405" s="31">
        <f t="shared" si="18"/>
        <v>2116912.5786897801</v>
      </c>
      <c r="U405" s="32">
        <v>699965.2173913049</v>
      </c>
      <c r="V405" s="32">
        <f t="shared" si="19"/>
        <v>2816877.7960810848</v>
      </c>
      <c r="W405" s="39">
        <v>2816800</v>
      </c>
      <c r="X405" s="34"/>
      <c r="Y405" s="34">
        <v>2816800</v>
      </c>
      <c r="Z405" s="34">
        <v>2816800</v>
      </c>
      <c r="AA405" s="34"/>
      <c r="AB405" s="34">
        <v>2816800</v>
      </c>
      <c r="AC405" s="34">
        <v>2816800</v>
      </c>
      <c r="AD405" s="34">
        <v>2816800</v>
      </c>
      <c r="AE405" s="35">
        <v>2816800</v>
      </c>
      <c r="AF405" s="35"/>
      <c r="AG405" s="35" t="s">
        <v>2586</v>
      </c>
      <c r="AH405" s="35" t="s">
        <v>2586</v>
      </c>
      <c r="AI405" s="35"/>
      <c r="AJ405" s="35"/>
      <c r="AK405" s="35">
        <f>VLOOKUP(B405,'[3]175'!C$8:D$766,2,0)</f>
        <v>2816800</v>
      </c>
      <c r="AL405" s="35">
        <f>VLOOKUP(B405,'[3]gấy tê huế 2'!C$8:V$727,20,0)</f>
        <v>2816800</v>
      </c>
      <c r="AM405" s="40" t="s">
        <v>695</v>
      </c>
      <c r="AN405" s="7">
        <f t="shared" si="20"/>
        <v>6</v>
      </c>
      <c r="AO405" s="2" t="s">
        <v>695</v>
      </c>
      <c r="AP405" s="2" t="s">
        <v>695</v>
      </c>
      <c r="AQ405" s="3"/>
    </row>
    <row r="406" spans="1:43" s="7" customFormat="1" ht="50.45" customHeight="1" x14ac:dyDescent="0.25">
      <c r="A406" s="22" t="s">
        <v>2611</v>
      </c>
      <c r="B406" s="22" t="s">
        <v>2612</v>
      </c>
      <c r="C406" s="23" t="s">
        <v>2613</v>
      </c>
      <c r="D406" s="23" t="s">
        <v>2614</v>
      </c>
      <c r="E406" s="23" t="s">
        <v>41</v>
      </c>
      <c r="F406" s="38" t="s">
        <v>691</v>
      </c>
      <c r="G406" s="22" t="s">
        <v>2615</v>
      </c>
      <c r="H406" s="25" t="s">
        <v>2616</v>
      </c>
      <c r="I406" s="23" t="s">
        <v>2616</v>
      </c>
      <c r="J406" s="15" t="s">
        <v>2616</v>
      </c>
      <c r="K406" s="22" t="s">
        <v>2617</v>
      </c>
      <c r="L406" s="22" t="s">
        <v>192</v>
      </c>
      <c r="M406" s="22" t="s">
        <v>69</v>
      </c>
      <c r="N406" s="26">
        <v>502</v>
      </c>
      <c r="O406" s="27">
        <v>502</v>
      </c>
      <c r="P406" s="28" t="s">
        <v>694</v>
      </c>
      <c r="Q406" s="29">
        <v>2116912.5786897801</v>
      </c>
      <c r="R406" s="29">
        <v>538434.78260869603</v>
      </c>
      <c r="S406" s="30">
        <v>2655000</v>
      </c>
      <c r="T406" s="31">
        <f t="shared" si="18"/>
        <v>2116912.5786897801</v>
      </c>
      <c r="U406" s="32">
        <v>699965.2173913049</v>
      </c>
      <c r="V406" s="32">
        <f t="shared" si="19"/>
        <v>2816877.7960810848</v>
      </c>
      <c r="W406" s="39">
        <v>2816800</v>
      </c>
      <c r="X406" s="34"/>
      <c r="Y406" s="34">
        <v>2816800</v>
      </c>
      <c r="Z406" s="34">
        <v>2816800</v>
      </c>
      <c r="AA406" s="34"/>
      <c r="AB406" s="34">
        <v>2816800</v>
      </c>
      <c r="AC406" s="34">
        <v>2816800</v>
      </c>
      <c r="AD406" s="34">
        <v>2816800</v>
      </c>
      <c r="AE406" s="35">
        <v>2816800</v>
      </c>
      <c r="AF406" s="35"/>
      <c r="AG406" s="35" t="s">
        <v>2586</v>
      </c>
      <c r="AH406" s="35" t="s">
        <v>2586</v>
      </c>
      <c r="AI406" s="35"/>
      <c r="AJ406" s="35"/>
      <c r="AK406" s="35">
        <f>VLOOKUP(B406,'[3]175'!C$8:D$766,2,0)</f>
        <v>2816800</v>
      </c>
      <c r="AL406" s="35">
        <f>VLOOKUP(B406,'[3]gấy tê huế 2'!C$8:V$727,20,0)</f>
        <v>2816800</v>
      </c>
      <c r="AM406" s="40" t="s">
        <v>695</v>
      </c>
      <c r="AN406" s="7">
        <f t="shared" si="20"/>
        <v>6</v>
      </c>
      <c r="AO406" s="2" t="s">
        <v>695</v>
      </c>
      <c r="AP406" s="2" t="s">
        <v>695</v>
      </c>
      <c r="AQ406" s="3"/>
    </row>
    <row r="407" spans="1:43" s="7" customFormat="1" ht="50.45" customHeight="1" x14ac:dyDescent="0.25">
      <c r="A407" s="22" t="s">
        <v>2618</v>
      </c>
      <c r="B407" s="22" t="s">
        <v>2619</v>
      </c>
      <c r="C407" s="23" t="s">
        <v>2620</v>
      </c>
      <c r="D407" s="23" t="s">
        <v>2621</v>
      </c>
      <c r="E407" s="23" t="s">
        <v>41</v>
      </c>
      <c r="F407" s="38" t="s">
        <v>691</v>
      </c>
      <c r="G407" s="22" t="s">
        <v>2622</v>
      </c>
      <c r="H407" s="25" t="s">
        <v>2623</v>
      </c>
      <c r="I407" s="23" t="s">
        <v>2623</v>
      </c>
      <c r="J407" s="15" t="s">
        <v>2623</v>
      </c>
      <c r="K407" s="22" t="s">
        <v>2623</v>
      </c>
      <c r="L407" s="22" t="s">
        <v>192</v>
      </c>
      <c r="M407" s="22" t="s">
        <v>92</v>
      </c>
      <c r="N407" s="26">
        <v>502</v>
      </c>
      <c r="O407" s="27">
        <v>502</v>
      </c>
      <c r="P407" s="28" t="s">
        <v>694</v>
      </c>
      <c r="Q407" s="29">
        <v>2116912.5786897801</v>
      </c>
      <c r="R407" s="29">
        <v>538434.78260869603</v>
      </c>
      <c r="S407" s="30">
        <v>2655000</v>
      </c>
      <c r="T407" s="31">
        <f t="shared" si="18"/>
        <v>2116912.5786897801</v>
      </c>
      <c r="U407" s="32">
        <v>699965.2173913049</v>
      </c>
      <c r="V407" s="32">
        <f t="shared" si="19"/>
        <v>2816877.7960810848</v>
      </c>
      <c r="W407" s="39">
        <v>2816800</v>
      </c>
      <c r="X407" s="34"/>
      <c r="Y407" s="34">
        <v>2816800</v>
      </c>
      <c r="Z407" s="34">
        <v>2816800</v>
      </c>
      <c r="AA407" s="34">
        <v>2816800</v>
      </c>
      <c r="AB407" s="34">
        <v>2816800</v>
      </c>
      <c r="AC407" s="34">
        <v>2816800</v>
      </c>
      <c r="AD407" s="34">
        <v>2816800</v>
      </c>
      <c r="AE407" s="35">
        <v>2816800</v>
      </c>
      <c r="AF407" s="35"/>
      <c r="AG407" s="35" t="s">
        <v>2586</v>
      </c>
      <c r="AH407" s="35" t="s">
        <v>2586</v>
      </c>
      <c r="AI407" s="35"/>
      <c r="AJ407" s="35"/>
      <c r="AK407" s="35">
        <f>VLOOKUP(B407,'[3]175'!C$8:D$766,2,0)</f>
        <v>2816800</v>
      </c>
      <c r="AL407" s="35">
        <f>VLOOKUP(B407,'[3]gấy tê huế 2'!C$8:V$727,20,0)</f>
        <v>2816800</v>
      </c>
      <c r="AM407" s="40" t="s">
        <v>695</v>
      </c>
      <c r="AN407" s="7">
        <f t="shared" si="20"/>
        <v>7</v>
      </c>
      <c r="AO407" s="2" t="s">
        <v>695</v>
      </c>
      <c r="AP407" s="2" t="s">
        <v>695</v>
      </c>
      <c r="AQ407" s="3"/>
    </row>
    <row r="408" spans="1:43" s="7" customFormat="1" ht="50.45" customHeight="1" x14ac:dyDescent="0.25">
      <c r="A408" s="22" t="s">
        <v>2624</v>
      </c>
      <c r="B408" s="22" t="s">
        <v>2625</v>
      </c>
      <c r="C408" s="23" t="s">
        <v>2626</v>
      </c>
      <c r="D408" s="23" t="s">
        <v>2627</v>
      </c>
      <c r="E408" s="23" t="s">
        <v>41</v>
      </c>
      <c r="F408" s="38" t="s">
        <v>691</v>
      </c>
      <c r="G408" s="22" t="s">
        <v>2628</v>
      </c>
      <c r="H408" s="25" t="s">
        <v>2629</v>
      </c>
      <c r="I408" s="23" t="s">
        <v>2629</v>
      </c>
      <c r="J408" s="15" t="s">
        <v>2629</v>
      </c>
      <c r="K408" s="22" t="s">
        <v>2629</v>
      </c>
      <c r="L408" s="22" t="s">
        <v>45</v>
      </c>
      <c r="M408" s="22" t="s">
        <v>69</v>
      </c>
      <c r="N408" s="26">
        <v>502</v>
      </c>
      <c r="O408" s="27">
        <v>502</v>
      </c>
      <c r="P408" s="28" t="s">
        <v>694</v>
      </c>
      <c r="Q408" s="29">
        <v>2116912.5786897801</v>
      </c>
      <c r="R408" s="29">
        <v>538434.78260869603</v>
      </c>
      <c r="S408" s="30">
        <v>2655000</v>
      </c>
      <c r="T408" s="31">
        <f t="shared" si="18"/>
        <v>2116912.5786897801</v>
      </c>
      <c r="U408" s="32">
        <v>699965.2173913049</v>
      </c>
      <c r="V408" s="32">
        <f t="shared" si="19"/>
        <v>2816877.7960810848</v>
      </c>
      <c r="W408" s="39">
        <v>2816800</v>
      </c>
      <c r="X408" s="34"/>
      <c r="Y408" s="34">
        <v>2816800</v>
      </c>
      <c r="Z408" s="34">
        <v>2816800</v>
      </c>
      <c r="AA408" s="34">
        <v>2816800</v>
      </c>
      <c r="AB408" s="34">
        <v>2816800</v>
      </c>
      <c r="AC408" s="34">
        <v>2816800</v>
      </c>
      <c r="AD408" s="34">
        <v>2816800</v>
      </c>
      <c r="AE408" s="35">
        <v>2816800</v>
      </c>
      <c r="AF408" s="35"/>
      <c r="AG408" s="35" t="s">
        <v>2586</v>
      </c>
      <c r="AH408" s="35" t="s">
        <v>2586</v>
      </c>
      <c r="AI408" s="35"/>
      <c r="AJ408" s="35"/>
      <c r="AK408" s="35">
        <f>VLOOKUP(B408,'[3]175'!C$8:D$766,2,0)</f>
        <v>2816800</v>
      </c>
      <c r="AL408" s="35">
        <f>VLOOKUP(B408,'[3]gấy tê huế 2'!C$8:V$727,20,0)</f>
        <v>2816800</v>
      </c>
      <c r="AM408" s="40" t="s">
        <v>695</v>
      </c>
      <c r="AN408" s="7">
        <f t="shared" si="20"/>
        <v>7</v>
      </c>
      <c r="AO408" s="2" t="s">
        <v>695</v>
      </c>
      <c r="AP408" s="2" t="s">
        <v>695</v>
      </c>
      <c r="AQ408" s="3"/>
    </row>
    <row r="409" spans="1:43" s="7" customFormat="1" ht="50.45" customHeight="1" x14ac:dyDescent="0.25">
      <c r="A409" s="22" t="s">
        <v>2630</v>
      </c>
      <c r="B409" s="22" t="s">
        <v>2631</v>
      </c>
      <c r="C409" s="23" t="s">
        <v>2632</v>
      </c>
      <c r="D409" s="23" t="s">
        <v>2633</v>
      </c>
      <c r="E409" s="23" t="s">
        <v>41</v>
      </c>
      <c r="F409" s="38" t="s">
        <v>691</v>
      </c>
      <c r="G409" s="22" t="s">
        <v>2634</v>
      </c>
      <c r="H409" s="25" t="s">
        <v>2635</v>
      </c>
      <c r="I409" s="23" t="s">
        <v>2635</v>
      </c>
      <c r="J409" s="15" t="s">
        <v>2635</v>
      </c>
      <c r="K409" s="22" t="s">
        <v>2635</v>
      </c>
      <c r="L409" s="22" t="s">
        <v>192</v>
      </c>
      <c r="M409" s="22" t="s">
        <v>69</v>
      </c>
      <c r="N409" s="26">
        <v>502</v>
      </c>
      <c r="O409" s="27">
        <v>502</v>
      </c>
      <c r="P409" s="28" t="s">
        <v>694</v>
      </c>
      <c r="Q409" s="29">
        <v>2116912.5786897801</v>
      </c>
      <c r="R409" s="29">
        <v>538434.78260869603</v>
      </c>
      <c r="S409" s="30">
        <v>2655000</v>
      </c>
      <c r="T409" s="31">
        <f t="shared" si="18"/>
        <v>2116912.5786897801</v>
      </c>
      <c r="U409" s="32">
        <v>699965.2173913049</v>
      </c>
      <c r="V409" s="32">
        <f t="shared" si="19"/>
        <v>2816877.7960810848</v>
      </c>
      <c r="W409" s="39">
        <v>2816800</v>
      </c>
      <c r="X409" s="34"/>
      <c r="Y409" s="34">
        <v>2816800</v>
      </c>
      <c r="Z409" s="34">
        <v>2816800</v>
      </c>
      <c r="AA409" s="34"/>
      <c r="AB409" s="34">
        <v>2816800</v>
      </c>
      <c r="AC409" s="34">
        <v>2816800</v>
      </c>
      <c r="AD409" s="34">
        <v>2816800</v>
      </c>
      <c r="AE409" s="35">
        <v>2816800</v>
      </c>
      <c r="AF409" s="35"/>
      <c r="AG409" s="35" t="s">
        <v>2586</v>
      </c>
      <c r="AH409" s="35" t="s">
        <v>2586</v>
      </c>
      <c r="AI409" s="35"/>
      <c r="AJ409" s="35"/>
      <c r="AK409" s="35">
        <f>VLOOKUP(B409,'[3]175'!C$8:D$766,2,0)</f>
        <v>2816800</v>
      </c>
      <c r="AL409" s="35">
        <f>VLOOKUP(B409,'[3]gấy tê huế 2'!C$8:V$727,20,0)</f>
        <v>2816800</v>
      </c>
      <c r="AM409" s="40" t="s">
        <v>695</v>
      </c>
      <c r="AN409" s="7">
        <f t="shared" si="20"/>
        <v>6</v>
      </c>
      <c r="AO409" s="2" t="s">
        <v>695</v>
      </c>
      <c r="AP409" s="2" t="s">
        <v>695</v>
      </c>
      <c r="AQ409" s="3"/>
    </row>
    <row r="410" spans="1:43" s="7" customFormat="1" ht="50.45" customHeight="1" x14ac:dyDescent="0.25">
      <c r="A410" s="22" t="s">
        <v>2636</v>
      </c>
      <c r="B410" s="22" t="s">
        <v>2637</v>
      </c>
      <c r="C410" s="23" t="s">
        <v>2638</v>
      </c>
      <c r="D410" s="23" t="s">
        <v>2639</v>
      </c>
      <c r="E410" s="23" t="s">
        <v>41</v>
      </c>
      <c r="F410" s="38" t="s">
        <v>691</v>
      </c>
      <c r="G410" s="22" t="s">
        <v>2640</v>
      </c>
      <c r="H410" s="25" t="s">
        <v>2641</v>
      </c>
      <c r="I410" s="23" t="s">
        <v>2641</v>
      </c>
      <c r="J410" s="15" t="s">
        <v>2641</v>
      </c>
      <c r="K410" s="22" t="s">
        <v>2641</v>
      </c>
      <c r="L410" s="22" t="s">
        <v>45</v>
      </c>
      <c r="M410" s="22" t="s">
        <v>69</v>
      </c>
      <c r="N410" s="26">
        <v>502</v>
      </c>
      <c r="O410" s="27">
        <v>502</v>
      </c>
      <c r="P410" s="28" t="s">
        <v>694</v>
      </c>
      <c r="Q410" s="29">
        <v>2116912.5786897801</v>
      </c>
      <c r="R410" s="29">
        <v>538434.78260869603</v>
      </c>
      <c r="S410" s="30">
        <v>2655000</v>
      </c>
      <c r="T410" s="31">
        <f t="shared" si="18"/>
        <v>2116912.5786897801</v>
      </c>
      <c r="U410" s="32">
        <v>699965.2173913049</v>
      </c>
      <c r="V410" s="32">
        <f t="shared" si="19"/>
        <v>2816877.7960810848</v>
      </c>
      <c r="W410" s="39">
        <v>2816800</v>
      </c>
      <c r="X410" s="34"/>
      <c r="Y410" s="34"/>
      <c r="Z410" s="34">
        <v>2816800</v>
      </c>
      <c r="AA410" s="34"/>
      <c r="AB410" s="34">
        <v>2816800</v>
      </c>
      <c r="AC410" s="34">
        <v>2816800</v>
      </c>
      <c r="AD410" s="34">
        <v>2816800</v>
      </c>
      <c r="AE410" s="35"/>
      <c r="AF410" s="35"/>
      <c r="AG410" s="35" t="s">
        <v>2586</v>
      </c>
      <c r="AH410" s="35" t="s">
        <v>2586</v>
      </c>
      <c r="AI410" s="35"/>
      <c r="AJ410" s="35"/>
      <c r="AK410" s="35">
        <f>VLOOKUP(B410,'[3]175'!C$8:D$766,2,0)</f>
        <v>2816800</v>
      </c>
      <c r="AL410" s="35">
        <f>VLOOKUP(B410,'[3]gấy tê huế 2'!C$8:V$727,20,0)</f>
        <v>2816800</v>
      </c>
      <c r="AM410" s="40" t="s">
        <v>695</v>
      </c>
      <c r="AN410" s="7">
        <f t="shared" si="20"/>
        <v>4</v>
      </c>
      <c r="AO410" s="2" t="s">
        <v>695</v>
      </c>
      <c r="AP410" s="2" t="s">
        <v>695</v>
      </c>
      <c r="AQ410" s="3"/>
    </row>
    <row r="411" spans="1:43" s="7" customFormat="1" ht="50.45" customHeight="1" x14ac:dyDescent="0.25">
      <c r="A411" s="22" t="s">
        <v>2642</v>
      </c>
      <c r="B411" s="22" t="s">
        <v>2643</v>
      </c>
      <c r="C411" s="23" t="s">
        <v>2644</v>
      </c>
      <c r="D411" s="23" t="s">
        <v>2645</v>
      </c>
      <c r="E411" s="23" t="s">
        <v>41</v>
      </c>
      <c r="F411" s="38" t="s">
        <v>2646</v>
      </c>
      <c r="G411" s="22" t="s">
        <v>2647</v>
      </c>
      <c r="H411" s="25" t="s">
        <v>2648</v>
      </c>
      <c r="I411" s="23" t="s">
        <v>2648</v>
      </c>
      <c r="J411" s="15" t="s">
        <v>2648</v>
      </c>
      <c r="K411" s="22" t="s">
        <v>2648</v>
      </c>
      <c r="L411" s="22" t="s">
        <v>192</v>
      </c>
      <c r="M411" s="22" t="s">
        <v>69</v>
      </c>
      <c r="N411" s="26">
        <v>638</v>
      </c>
      <c r="O411" s="27">
        <v>638</v>
      </c>
      <c r="P411" s="28" t="s">
        <v>2649</v>
      </c>
      <c r="Q411" s="29">
        <v>1495978.6655633301</v>
      </c>
      <c r="R411" s="29">
        <v>468000</v>
      </c>
      <c r="S411" s="30">
        <v>1964000</v>
      </c>
      <c r="T411" s="31">
        <f t="shared" si="18"/>
        <v>1495978.6655633301</v>
      </c>
      <c r="U411" s="32">
        <v>608400</v>
      </c>
      <c r="V411" s="32">
        <f t="shared" si="19"/>
        <v>2104378.6655633301</v>
      </c>
      <c r="W411" s="39">
        <v>2104300</v>
      </c>
      <c r="X411" s="34"/>
      <c r="Y411" s="34">
        <v>2104300</v>
      </c>
      <c r="Z411" s="34">
        <v>2104300</v>
      </c>
      <c r="AA411" s="34"/>
      <c r="AB411" s="34">
        <v>2104300</v>
      </c>
      <c r="AC411" s="34">
        <v>2104300</v>
      </c>
      <c r="AD411" s="34">
        <v>2104300</v>
      </c>
      <c r="AE411" s="35">
        <v>2104300</v>
      </c>
      <c r="AF411" s="35"/>
      <c r="AG411" s="35" t="s">
        <v>2650</v>
      </c>
      <c r="AH411" s="35" t="s">
        <v>2650</v>
      </c>
      <c r="AI411" s="35"/>
      <c r="AJ411" s="35"/>
      <c r="AK411" s="35">
        <f>VLOOKUP(B411,'[3]175'!C$8:D$766,2,0)</f>
        <v>2104300</v>
      </c>
      <c r="AL411" s="35">
        <f>VLOOKUP(B411,'[3]gấy tê huế 2'!C$8:V$727,20,0)</f>
        <v>2104300</v>
      </c>
      <c r="AM411" s="40" t="s">
        <v>71</v>
      </c>
      <c r="AN411" s="7">
        <f t="shared" si="20"/>
        <v>6</v>
      </c>
      <c r="AO411" s="2" t="s">
        <v>71</v>
      </c>
      <c r="AP411" s="2" t="s">
        <v>71</v>
      </c>
      <c r="AQ411" s="3"/>
    </row>
    <row r="412" spans="1:43" s="7" customFormat="1" ht="67.150000000000006" customHeight="1" x14ac:dyDescent="0.25">
      <c r="A412" s="22" t="s">
        <v>2651</v>
      </c>
      <c r="B412" s="22" t="s">
        <v>2652</v>
      </c>
      <c r="C412" s="23" t="s">
        <v>2653</v>
      </c>
      <c r="D412" s="23" t="s">
        <v>2654</v>
      </c>
      <c r="E412" s="23" t="s">
        <v>41</v>
      </c>
      <c r="F412" s="38" t="s">
        <v>252</v>
      </c>
      <c r="G412" s="22" t="s">
        <v>2655</v>
      </c>
      <c r="H412" s="25" t="s">
        <v>2656</v>
      </c>
      <c r="I412" s="23" t="s">
        <v>2656</v>
      </c>
      <c r="J412" s="15" t="s">
        <v>2656</v>
      </c>
      <c r="K412" s="22" t="s">
        <v>2656</v>
      </c>
      <c r="L412" s="22" t="s">
        <v>45</v>
      </c>
      <c r="M412" s="22" t="s">
        <v>69</v>
      </c>
      <c r="N412" s="26">
        <v>501</v>
      </c>
      <c r="O412" s="27">
        <v>501</v>
      </c>
      <c r="P412" s="28" t="s">
        <v>255</v>
      </c>
      <c r="Q412" s="29">
        <v>1810179.9820600699</v>
      </c>
      <c r="R412" s="29">
        <v>358434.78260869603</v>
      </c>
      <c r="S412" s="30">
        <v>2169000</v>
      </c>
      <c r="T412" s="31">
        <f t="shared" si="18"/>
        <v>1810179.9820600699</v>
      </c>
      <c r="U412" s="32">
        <v>465965.21739130485</v>
      </c>
      <c r="V412" s="32">
        <f t="shared" si="19"/>
        <v>2276145.1994513748</v>
      </c>
      <c r="W412" s="39">
        <v>2276100</v>
      </c>
      <c r="X412" s="34"/>
      <c r="Y412" s="34">
        <v>2276100</v>
      </c>
      <c r="Z412" s="34">
        <v>2276100</v>
      </c>
      <c r="AA412" s="34"/>
      <c r="AB412" s="34">
        <v>2276100</v>
      </c>
      <c r="AC412" s="34">
        <v>2276100</v>
      </c>
      <c r="AD412" s="34">
        <v>2276100</v>
      </c>
      <c r="AE412" s="35">
        <v>2276100</v>
      </c>
      <c r="AF412" s="35"/>
      <c r="AG412" s="35" t="s">
        <v>2268</v>
      </c>
      <c r="AH412" s="35" t="s">
        <v>2268</v>
      </c>
      <c r="AI412" s="35"/>
      <c r="AJ412" s="35"/>
      <c r="AK412" s="35">
        <f>VLOOKUP(B412,'[3]175'!C$8:D$766,2,0)</f>
        <v>2276100</v>
      </c>
      <c r="AL412" s="35">
        <f>VLOOKUP(B412,'[3]gấy tê huế 2'!C$8:V$727,20,0)</f>
        <v>2276100</v>
      </c>
      <c r="AM412" s="40" t="s">
        <v>256</v>
      </c>
      <c r="AN412" s="7">
        <f t="shared" si="20"/>
        <v>6</v>
      </c>
      <c r="AO412" s="2" t="s">
        <v>256</v>
      </c>
      <c r="AP412" s="2" t="s">
        <v>256</v>
      </c>
      <c r="AQ412" s="3"/>
    </row>
    <row r="413" spans="1:43" s="7" customFormat="1" ht="33.6" customHeight="1" x14ac:dyDescent="0.25">
      <c r="A413" s="22" t="s">
        <v>2657</v>
      </c>
      <c r="B413" s="22" t="s">
        <v>2658</v>
      </c>
      <c r="C413" s="23" t="s">
        <v>2659</v>
      </c>
      <c r="D413" s="23" t="s">
        <v>2660</v>
      </c>
      <c r="E413" s="23" t="s">
        <v>41</v>
      </c>
      <c r="F413" s="38" t="s">
        <v>1166</v>
      </c>
      <c r="G413" s="22" t="s">
        <v>2661</v>
      </c>
      <c r="H413" s="25" t="s">
        <v>2662</v>
      </c>
      <c r="I413" s="23" t="s">
        <v>2662</v>
      </c>
      <c r="J413" s="15" t="s">
        <v>2662</v>
      </c>
      <c r="K413" s="22" t="s">
        <v>2662</v>
      </c>
      <c r="L413" s="22" t="s">
        <v>45</v>
      </c>
      <c r="M413" s="22" t="s">
        <v>69</v>
      </c>
      <c r="N413" s="26">
        <v>561</v>
      </c>
      <c r="O413" s="27">
        <v>561</v>
      </c>
      <c r="P413" s="28" t="s">
        <v>1169</v>
      </c>
      <c r="Q413" s="29">
        <v>1692335.70599422</v>
      </c>
      <c r="R413" s="29">
        <v>536869.56521739101</v>
      </c>
      <c r="S413" s="30">
        <v>2229000</v>
      </c>
      <c r="T413" s="31">
        <f t="shared" si="18"/>
        <v>1692335.70599422</v>
      </c>
      <c r="U413" s="32">
        <v>697930.43478260841</v>
      </c>
      <c r="V413" s="32">
        <f t="shared" si="19"/>
        <v>2390266.1407768284</v>
      </c>
      <c r="W413" s="39">
        <v>2390200</v>
      </c>
      <c r="X413" s="34">
        <v>2390200</v>
      </c>
      <c r="Y413" s="34">
        <v>2390200</v>
      </c>
      <c r="Z413" s="34">
        <v>2390200</v>
      </c>
      <c r="AA413" s="34"/>
      <c r="AB413" s="34">
        <v>2390200</v>
      </c>
      <c r="AC413" s="34">
        <v>2390200</v>
      </c>
      <c r="AD413" s="34">
        <v>2390200</v>
      </c>
      <c r="AE413" s="35">
        <v>2390200</v>
      </c>
      <c r="AF413" s="35"/>
      <c r="AG413" s="35" t="s">
        <v>1648</v>
      </c>
      <c r="AH413" s="35" t="s">
        <v>1648</v>
      </c>
      <c r="AI413" s="35"/>
      <c r="AJ413" s="35">
        <v>2390200</v>
      </c>
      <c r="AK413" s="35">
        <f>VLOOKUP(B413,'[3]175'!C$8:D$766,2,0)</f>
        <v>2390200</v>
      </c>
      <c r="AL413" s="35">
        <f>VLOOKUP(B413,'[3]gấy tê huế 2'!C$8:V$727,20,0)</f>
        <v>2390200</v>
      </c>
      <c r="AM413" s="40" t="s">
        <v>71</v>
      </c>
      <c r="AN413" s="7">
        <f t="shared" si="20"/>
        <v>8</v>
      </c>
      <c r="AO413" s="2" t="s">
        <v>71</v>
      </c>
      <c r="AP413" s="2" t="s">
        <v>71</v>
      </c>
      <c r="AQ413" s="3"/>
    </row>
    <row r="414" spans="1:43" s="7" customFormat="1" ht="67.150000000000006" customHeight="1" x14ac:dyDescent="0.25">
      <c r="A414" s="22" t="s">
        <v>2663</v>
      </c>
      <c r="B414" s="22" t="s">
        <v>2664</v>
      </c>
      <c r="C414" s="23" t="s">
        <v>2665</v>
      </c>
      <c r="D414" s="23" t="s">
        <v>2666</v>
      </c>
      <c r="E414" s="23" t="s">
        <v>41</v>
      </c>
      <c r="F414" s="38" t="s">
        <v>1091</v>
      </c>
      <c r="G414" s="22" t="s">
        <v>2667</v>
      </c>
      <c r="H414" s="25" t="s">
        <v>2668</v>
      </c>
      <c r="I414" s="23" t="s">
        <v>2668</v>
      </c>
      <c r="J414" s="15" t="s">
        <v>2668</v>
      </c>
      <c r="K414" s="22" t="s">
        <v>2669</v>
      </c>
      <c r="L414" s="22" t="s">
        <v>45</v>
      </c>
      <c r="M414" s="22" t="s">
        <v>161</v>
      </c>
      <c r="N414" s="26">
        <v>563</v>
      </c>
      <c r="O414" s="27">
        <v>563</v>
      </c>
      <c r="P414" s="28" t="s">
        <v>1094</v>
      </c>
      <c r="Q414" s="29">
        <v>3061704.3760934402</v>
      </c>
      <c r="R414" s="29">
        <v>997043.47826086998</v>
      </c>
      <c r="S414" s="30">
        <v>4059000</v>
      </c>
      <c r="T414" s="31">
        <f t="shared" si="18"/>
        <v>3061704.3760934402</v>
      </c>
      <c r="U414" s="32">
        <v>1296156.5217391308</v>
      </c>
      <c r="V414" s="32">
        <f t="shared" si="19"/>
        <v>4357860.8978325706</v>
      </c>
      <c r="W414" s="39">
        <v>4357800</v>
      </c>
      <c r="X414" s="34">
        <v>4357800</v>
      </c>
      <c r="Y414" s="34">
        <v>4357800</v>
      </c>
      <c r="Z414" s="34">
        <v>4357800</v>
      </c>
      <c r="AA414" s="34"/>
      <c r="AB414" s="34">
        <v>4357800</v>
      </c>
      <c r="AC414" s="34">
        <v>4357800</v>
      </c>
      <c r="AD414" s="34">
        <v>4357800</v>
      </c>
      <c r="AE414" s="35">
        <v>4357800</v>
      </c>
      <c r="AF414" s="35"/>
      <c r="AG414" s="35" t="s">
        <v>1641</v>
      </c>
      <c r="AH414" s="35" t="s">
        <v>1641</v>
      </c>
      <c r="AI414" s="35"/>
      <c r="AJ414" s="35"/>
      <c r="AK414" s="35">
        <f>VLOOKUP(B414,'[3]175'!C$8:D$766,2,0)</f>
        <v>4357800</v>
      </c>
      <c r="AL414" s="35">
        <f>VLOOKUP(B414,'[3]gấy tê huế 2'!C$8:V$727,20,0)</f>
        <v>4357800</v>
      </c>
      <c r="AM414" s="40" t="s">
        <v>1095</v>
      </c>
      <c r="AN414" s="7">
        <f t="shared" si="20"/>
        <v>7</v>
      </c>
      <c r="AO414" s="2" t="s">
        <v>1095</v>
      </c>
      <c r="AP414" s="2" t="s">
        <v>1095</v>
      </c>
      <c r="AQ414" s="3"/>
    </row>
    <row r="415" spans="1:43" s="7" customFormat="1" ht="33.6" customHeight="1" x14ac:dyDescent="0.25">
      <c r="A415" s="22" t="s">
        <v>2670</v>
      </c>
      <c r="B415" s="22" t="s">
        <v>2671</v>
      </c>
      <c r="C415" s="23" t="s">
        <v>2672</v>
      </c>
      <c r="D415" s="23" t="s">
        <v>2673</v>
      </c>
      <c r="E415" s="23" t="s">
        <v>41</v>
      </c>
      <c r="F415" s="38" t="s">
        <v>1145</v>
      </c>
      <c r="G415" s="22" t="s">
        <v>2674</v>
      </c>
      <c r="H415" s="25" t="s">
        <v>2675</v>
      </c>
      <c r="I415" s="23" t="s">
        <v>2675</v>
      </c>
      <c r="J415" s="15" t="s">
        <v>2675</v>
      </c>
      <c r="K415" s="22" t="s">
        <v>2676</v>
      </c>
      <c r="L415" s="22" t="s">
        <v>192</v>
      </c>
      <c r="M415" s="22" t="s">
        <v>69</v>
      </c>
      <c r="N415" s="26">
        <v>558</v>
      </c>
      <c r="O415" s="27">
        <v>558</v>
      </c>
      <c r="P415" s="28" t="s">
        <v>1148</v>
      </c>
      <c r="Q415" s="29">
        <v>2643718.1676088502</v>
      </c>
      <c r="R415" s="29">
        <v>718434.78260869603</v>
      </c>
      <c r="S415" s="30">
        <v>3362000</v>
      </c>
      <c r="T415" s="31">
        <f t="shared" si="18"/>
        <v>2643718.1676088502</v>
      </c>
      <c r="U415" s="32">
        <v>933965.21739130479</v>
      </c>
      <c r="V415" s="32">
        <f t="shared" si="19"/>
        <v>3577683.3850001548</v>
      </c>
      <c r="W415" s="39">
        <v>3577600</v>
      </c>
      <c r="X415" s="34">
        <v>3577600</v>
      </c>
      <c r="Y415" s="34"/>
      <c r="Z415" s="34">
        <v>3577600</v>
      </c>
      <c r="AA415" s="34"/>
      <c r="AB415" s="34">
        <v>3577600</v>
      </c>
      <c r="AC415" s="34">
        <v>3577600</v>
      </c>
      <c r="AD415" s="34">
        <v>3577600</v>
      </c>
      <c r="AE415" s="35">
        <v>3577600</v>
      </c>
      <c r="AF415" s="35">
        <v>3577600</v>
      </c>
      <c r="AG415" s="35" t="s">
        <v>2677</v>
      </c>
      <c r="AH415" s="35" t="s">
        <v>2677</v>
      </c>
      <c r="AI415" s="35"/>
      <c r="AJ415" s="35">
        <v>3577600</v>
      </c>
      <c r="AK415" s="35">
        <f>VLOOKUP(B415,'[3]175'!C$8:D$766,2,0)</f>
        <v>3577600</v>
      </c>
      <c r="AL415" s="35">
        <f>VLOOKUP(B415,'[3]gấy tê huế 2'!C$8:V$727,20,0)</f>
        <v>3577600</v>
      </c>
      <c r="AM415" s="40" t="s">
        <v>1149</v>
      </c>
      <c r="AN415" s="7">
        <f t="shared" si="20"/>
        <v>8</v>
      </c>
      <c r="AO415" s="2" t="s">
        <v>1149</v>
      </c>
      <c r="AP415" s="2" t="s">
        <v>1149</v>
      </c>
      <c r="AQ415" s="3"/>
    </row>
    <row r="416" spans="1:43" s="7" customFormat="1" ht="33.6" customHeight="1" x14ac:dyDescent="0.25">
      <c r="A416" s="22" t="s">
        <v>2678</v>
      </c>
      <c r="B416" s="22" t="s">
        <v>2679</v>
      </c>
      <c r="C416" s="23" t="s">
        <v>2680</v>
      </c>
      <c r="D416" s="23" t="s">
        <v>2681</v>
      </c>
      <c r="E416" s="23" t="s">
        <v>41</v>
      </c>
      <c r="F416" s="38" t="s">
        <v>1145</v>
      </c>
      <c r="G416" s="22" t="s">
        <v>2682</v>
      </c>
      <c r="H416" s="25" t="s">
        <v>2683</v>
      </c>
      <c r="I416" s="23" t="s">
        <v>2683</v>
      </c>
      <c r="J416" s="15" t="s">
        <v>2683</v>
      </c>
      <c r="K416" s="22" t="s">
        <v>2684</v>
      </c>
      <c r="L416" s="22" t="s">
        <v>45</v>
      </c>
      <c r="M416" s="22" t="s">
        <v>69</v>
      </c>
      <c r="N416" s="26">
        <v>558</v>
      </c>
      <c r="O416" s="27">
        <v>558</v>
      </c>
      <c r="P416" s="28" t="s">
        <v>1148</v>
      </c>
      <c r="Q416" s="29">
        <v>2643718.1676088502</v>
      </c>
      <c r="R416" s="29">
        <v>718434.78260869603</v>
      </c>
      <c r="S416" s="30">
        <v>3362000</v>
      </c>
      <c r="T416" s="31">
        <f t="shared" si="18"/>
        <v>2643718.1676088502</v>
      </c>
      <c r="U416" s="32">
        <v>933965.21739130479</v>
      </c>
      <c r="V416" s="32">
        <f t="shared" si="19"/>
        <v>3577683.3850001548</v>
      </c>
      <c r="W416" s="39">
        <v>3577600</v>
      </c>
      <c r="X416" s="34">
        <v>3577600</v>
      </c>
      <c r="Y416" s="34"/>
      <c r="Z416" s="34">
        <v>3577600</v>
      </c>
      <c r="AA416" s="34"/>
      <c r="AB416" s="34">
        <v>3577600</v>
      </c>
      <c r="AC416" s="34">
        <v>3577600</v>
      </c>
      <c r="AD416" s="34">
        <v>3577600</v>
      </c>
      <c r="AE416" s="35">
        <v>3577600</v>
      </c>
      <c r="AF416" s="35"/>
      <c r="AG416" s="35" t="s">
        <v>2677</v>
      </c>
      <c r="AH416" s="35" t="s">
        <v>2677</v>
      </c>
      <c r="AI416" s="35"/>
      <c r="AJ416" s="35">
        <v>3577600</v>
      </c>
      <c r="AK416" s="35">
        <f>VLOOKUP(B416,'[3]175'!C$8:D$766,2,0)</f>
        <v>3577600</v>
      </c>
      <c r="AL416" s="35">
        <f>VLOOKUP(B416,'[3]gấy tê huế 2'!C$8:V$727,20,0)</f>
        <v>3577600</v>
      </c>
      <c r="AM416" s="40" t="s">
        <v>1149</v>
      </c>
      <c r="AN416" s="7">
        <f t="shared" si="20"/>
        <v>7</v>
      </c>
      <c r="AO416" s="2" t="s">
        <v>1149</v>
      </c>
      <c r="AP416" s="2" t="s">
        <v>1149</v>
      </c>
      <c r="AQ416" s="3"/>
    </row>
    <row r="417" spans="1:43" s="7" customFormat="1" ht="33.6" customHeight="1" x14ac:dyDescent="0.25">
      <c r="A417" s="22" t="s">
        <v>2685</v>
      </c>
      <c r="B417" s="22" t="s">
        <v>2686</v>
      </c>
      <c r="C417" s="23" t="s">
        <v>2687</v>
      </c>
      <c r="D417" s="23" t="s">
        <v>2688</v>
      </c>
      <c r="E417" s="23" t="s">
        <v>41</v>
      </c>
      <c r="F417" s="38" t="s">
        <v>1145</v>
      </c>
      <c r="G417" s="22" t="s">
        <v>2689</v>
      </c>
      <c r="H417" s="25" t="s">
        <v>2690</v>
      </c>
      <c r="I417" s="23" t="s">
        <v>2690</v>
      </c>
      <c r="J417" s="15" t="s">
        <v>2690</v>
      </c>
      <c r="K417" s="22" t="s">
        <v>2691</v>
      </c>
      <c r="L417" s="22" t="s">
        <v>55</v>
      </c>
      <c r="M417" s="22" t="s">
        <v>69</v>
      </c>
      <c r="N417" s="26">
        <v>558</v>
      </c>
      <c r="O417" s="27">
        <v>558</v>
      </c>
      <c r="P417" s="28" t="s">
        <v>1148</v>
      </c>
      <c r="Q417" s="29">
        <v>2643718.1676088502</v>
      </c>
      <c r="R417" s="29">
        <v>718434.78260869603</v>
      </c>
      <c r="S417" s="30">
        <v>3362000</v>
      </c>
      <c r="T417" s="31">
        <f t="shared" si="18"/>
        <v>2643718.1676088502</v>
      </c>
      <c r="U417" s="32">
        <v>933965.21739130479</v>
      </c>
      <c r="V417" s="32">
        <f t="shared" si="19"/>
        <v>3577683.3850001548</v>
      </c>
      <c r="W417" s="39">
        <v>3577600</v>
      </c>
      <c r="X417" s="34">
        <v>3577600</v>
      </c>
      <c r="Y417" s="34"/>
      <c r="Z417" s="34">
        <v>3577600</v>
      </c>
      <c r="AA417" s="34"/>
      <c r="AB417" s="34">
        <v>3577600</v>
      </c>
      <c r="AC417" s="34">
        <v>3577600</v>
      </c>
      <c r="AD417" s="34">
        <v>3577600</v>
      </c>
      <c r="AE417" s="35">
        <v>3577600</v>
      </c>
      <c r="AF417" s="35"/>
      <c r="AG417" s="35" t="s">
        <v>2677</v>
      </c>
      <c r="AH417" s="35" t="s">
        <v>2677</v>
      </c>
      <c r="AI417" s="35"/>
      <c r="AJ417" s="35">
        <v>3577600</v>
      </c>
      <c r="AK417" s="35">
        <f>VLOOKUP(B417,'[3]175'!C$8:D$766,2,0)</f>
        <v>3577600</v>
      </c>
      <c r="AL417" s="35">
        <f>VLOOKUP(B417,'[3]gấy tê huế 2'!C$8:V$727,20,0)</f>
        <v>3577600</v>
      </c>
      <c r="AM417" s="40" t="s">
        <v>1149</v>
      </c>
      <c r="AN417" s="7">
        <f t="shared" si="20"/>
        <v>7</v>
      </c>
      <c r="AO417" s="2" t="s">
        <v>1149</v>
      </c>
      <c r="AP417" s="2" t="s">
        <v>1149</v>
      </c>
      <c r="AQ417" s="3"/>
    </row>
    <row r="418" spans="1:43" s="7" customFormat="1" ht="33.6" customHeight="1" x14ac:dyDescent="0.25">
      <c r="A418" s="22" t="s">
        <v>2692</v>
      </c>
      <c r="B418" s="22" t="s">
        <v>2693</v>
      </c>
      <c r="C418" s="23" t="s">
        <v>2694</v>
      </c>
      <c r="D418" s="23" t="s">
        <v>2695</v>
      </c>
      <c r="E418" s="23" t="s">
        <v>41</v>
      </c>
      <c r="F418" s="38" t="s">
        <v>1388</v>
      </c>
      <c r="G418" s="22" t="s">
        <v>2696</v>
      </c>
      <c r="H418" s="25" t="s">
        <v>2697</v>
      </c>
      <c r="I418" s="23" t="s">
        <v>2697</v>
      </c>
      <c r="J418" s="15" t="s">
        <v>2697</v>
      </c>
      <c r="K418" s="22" t="s">
        <v>2698</v>
      </c>
      <c r="L418" s="22" t="s">
        <v>55</v>
      </c>
      <c r="M418" s="22" t="s">
        <v>69</v>
      </c>
      <c r="N418" s="26">
        <v>569</v>
      </c>
      <c r="O418" s="27">
        <v>569</v>
      </c>
      <c r="P418" s="28" t="s">
        <v>1391</v>
      </c>
      <c r="Q418" s="29">
        <v>1670765.1346247599</v>
      </c>
      <c r="R418" s="29">
        <v>718434.78260869603</v>
      </c>
      <c r="S418" s="30">
        <v>2389000</v>
      </c>
      <c r="T418" s="31">
        <f t="shared" si="18"/>
        <v>1670765.1346247599</v>
      </c>
      <c r="U418" s="32">
        <v>933965.21739130479</v>
      </c>
      <c r="V418" s="32">
        <f t="shared" si="19"/>
        <v>2604730.3520160648</v>
      </c>
      <c r="W418" s="39">
        <v>2604700</v>
      </c>
      <c r="X418" s="34">
        <v>2604700</v>
      </c>
      <c r="Y418" s="34">
        <v>2604700</v>
      </c>
      <c r="Z418" s="34">
        <v>2604700</v>
      </c>
      <c r="AA418" s="34"/>
      <c r="AB418" s="34">
        <v>2604700</v>
      </c>
      <c r="AC418" s="34">
        <v>2604700</v>
      </c>
      <c r="AD418" s="34">
        <v>2604700</v>
      </c>
      <c r="AE418" s="35"/>
      <c r="AF418" s="35"/>
      <c r="AG418" s="35" t="s">
        <v>2699</v>
      </c>
      <c r="AH418" s="35" t="s">
        <v>2699</v>
      </c>
      <c r="AI418" s="35"/>
      <c r="AJ418" s="35"/>
      <c r="AK418" s="35">
        <f>VLOOKUP(B418,'[3]175'!C$8:D$766,2,0)</f>
        <v>2604700</v>
      </c>
      <c r="AL418" s="35">
        <f>VLOOKUP(B418,'[3]gấy tê huế 2'!C$8:V$727,20,0)</f>
        <v>2604700</v>
      </c>
      <c r="AM418" s="40" t="s">
        <v>1392</v>
      </c>
      <c r="AN418" s="7">
        <f t="shared" si="20"/>
        <v>6</v>
      </c>
      <c r="AO418" s="2" t="s">
        <v>1392</v>
      </c>
      <c r="AP418" s="2" t="s">
        <v>1392</v>
      </c>
      <c r="AQ418" s="3"/>
    </row>
    <row r="419" spans="1:43" s="7" customFormat="1" ht="33.6" customHeight="1" x14ac:dyDescent="0.25">
      <c r="A419" s="22" t="s">
        <v>2700</v>
      </c>
      <c r="B419" s="22" t="s">
        <v>2701</v>
      </c>
      <c r="C419" s="23" t="s">
        <v>2702</v>
      </c>
      <c r="D419" s="23" t="s">
        <v>2703</v>
      </c>
      <c r="E419" s="23" t="s">
        <v>41</v>
      </c>
      <c r="F419" s="38" t="s">
        <v>1388</v>
      </c>
      <c r="G419" s="22" t="s">
        <v>2704</v>
      </c>
      <c r="H419" s="25" t="s">
        <v>2705</v>
      </c>
      <c r="I419" s="23" t="s">
        <v>2705</v>
      </c>
      <c r="J419" s="15" t="s">
        <v>2705</v>
      </c>
      <c r="K419" s="22" t="s">
        <v>2705</v>
      </c>
      <c r="L419" s="22" t="s">
        <v>45</v>
      </c>
      <c r="M419" s="22" t="s">
        <v>69</v>
      </c>
      <c r="N419" s="26">
        <v>569</v>
      </c>
      <c r="O419" s="27">
        <v>569</v>
      </c>
      <c r="P419" s="28" t="s">
        <v>1391</v>
      </c>
      <c r="Q419" s="29">
        <v>1670765.1346247599</v>
      </c>
      <c r="R419" s="29">
        <v>718434.78260869603</v>
      </c>
      <c r="S419" s="30">
        <v>2389000</v>
      </c>
      <c r="T419" s="31">
        <f t="shared" si="18"/>
        <v>1670765.1346247599</v>
      </c>
      <c r="U419" s="32">
        <v>933965.21739130479</v>
      </c>
      <c r="V419" s="32">
        <f t="shared" si="19"/>
        <v>2604730.3520160648</v>
      </c>
      <c r="W419" s="39">
        <v>2604700</v>
      </c>
      <c r="X419" s="34">
        <v>2604700</v>
      </c>
      <c r="Y419" s="34">
        <v>2604700</v>
      </c>
      <c r="Z419" s="34">
        <v>2604700</v>
      </c>
      <c r="AA419" s="34"/>
      <c r="AB419" s="34">
        <v>2604700</v>
      </c>
      <c r="AC419" s="34">
        <v>2604700</v>
      </c>
      <c r="AD419" s="34">
        <v>2604700</v>
      </c>
      <c r="AE419" s="35">
        <v>2604700</v>
      </c>
      <c r="AF419" s="35">
        <v>2604700</v>
      </c>
      <c r="AG419" s="35" t="s">
        <v>2699</v>
      </c>
      <c r="AH419" s="35" t="s">
        <v>2699</v>
      </c>
      <c r="AI419" s="35"/>
      <c r="AJ419" s="35"/>
      <c r="AK419" s="35">
        <f>VLOOKUP(B419,'[3]175'!C$8:D$766,2,0)</f>
        <v>2604700</v>
      </c>
      <c r="AL419" s="35">
        <f>VLOOKUP(B419,'[3]gấy tê huế 2'!C$8:V$727,20,0)</f>
        <v>2604700</v>
      </c>
      <c r="AM419" s="40" t="s">
        <v>1392</v>
      </c>
      <c r="AN419" s="7">
        <f t="shared" si="20"/>
        <v>8</v>
      </c>
      <c r="AO419" s="2" t="s">
        <v>1392</v>
      </c>
      <c r="AP419" s="2" t="s">
        <v>1392</v>
      </c>
      <c r="AQ419" s="3"/>
    </row>
    <row r="420" spans="1:43" s="7" customFormat="1" ht="33.6" customHeight="1" x14ac:dyDescent="0.25">
      <c r="A420" s="22" t="s">
        <v>2706</v>
      </c>
      <c r="B420" s="22" t="s">
        <v>2707</v>
      </c>
      <c r="C420" s="23" t="s">
        <v>2708</v>
      </c>
      <c r="D420" s="23" t="s">
        <v>2709</v>
      </c>
      <c r="E420" s="23" t="s">
        <v>41</v>
      </c>
      <c r="F420" s="38" t="s">
        <v>1388</v>
      </c>
      <c r="G420" s="22" t="s">
        <v>2710</v>
      </c>
      <c r="H420" s="25" t="s">
        <v>2711</v>
      </c>
      <c r="I420" s="23" t="s">
        <v>2711</v>
      </c>
      <c r="J420" s="15" t="s">
        <v>2711</v>
      </c>
      <c r="K420" s="22" t="s">
        <v>2711</v>
      </c>
      <c r="L420" s="22" t="s">
        <v>45</v>
      </c>
      <c r="M420" s="22" t="s">
        <v>69</v>
      </c>
      <c r="N420" s="26">
        <v>569</v>
      </c>
      <c r="O420" s="27">
        <v>569</v>
      </c>
      <c r="P420" s="28" t="s">
        <v>1391</v>
      </c>
      <c r="Q420" s="29">
        <v>1670765.1346247599</v>
      </c>
      <c r="R420" s="29">
        <v>718434.78260869603</v>
      </c>
      <c r="S420" s="30">
        <v>2389000</v>
      </c>
      <c r="T420" s="31">
        <f t="shared" si="18"/>
        <v>1670765.1346247599</v>
      </c>
      <c r="U420" s="32">
        <v>933965.21739130479</v>
      </c>
      <c r="V420" s="32">
        <f t="shared" si="19"/>
        <v>2604730.3520160648</v>
      </c>
      <c r="W420" s="39">
        <v>2604700</v>
      </c>
      <c r="X420" s="34">
        <v>2604700</v>
      </c>
      <c r="Y420" s="34">
        <v>2604700</v>
      </c>
      <c r="Z420" s="34">
        <v>2604700</v>
      </c>
      <c r="AA420" s="34"/>
      <c r="AB420" s="34">
        <v>2604700</v>
      </c>
      <c r="AC420" s="34">
        <v>2604700</v>
      </c>
      <c r="AD420" s="34">
        <v>2604700</v>
      </c>
      <c r="AE420" s="35">
        <v>2604700</v>
      </c>
      <c r="AF420" s="35">
        <v>2604700</v>
      </c>
      <c r="AG420" s="35" t="s">
        <v>2699</v>
      </c>
      <c r="AH420" s="35" t="s">
        <v>2699</v>
      </c>
      <c r="AI420" s="35"/>
      <c r="AJ420" s="35"/>
      <c r="AK420" s="35">
        <f>VLOOKUP(B420,'[3]175'!C$8:D$766,2,0)</f>
        <v>2604700</v>
      </c>
      <c r="AL420" s="35">
        <f>VLOOKUP(B420,'[3]gấy tê huế 2'!C$8:V$727,20,0)</f>
        <v>2604700</v>
      </c>
      <c r="AM420" s="40" t="s">
        <v>1392</v>
      </c>
      <c r="AN420" s="7">
        <f t="shared" si="20"/>
        <v>8</v>
      </c>
      <c r="AO420" s="2" t="s">
        <v>1392</v>
      </c>
      <c r="AP420" s="2" t="s">
        <v>1392</v>
      </c>
      <c r="AQ420" s="3"/>
    </row>
    <row r="421" spans="1:43" s="7" customFormat="1" ht="33.6" customHeight="1" x14ac:dyDescent="0.25">
      <c r="A421" s="22" t="s">
        <v>2712</v>
      </c>
      <c r="B421" s="22" t="s">
        <v>2713</v>
      </c>
      <c r="C421" s="23" t="s">
        <v>2714</v>
      </c>
      <c r="D421" s="23" t="s">
        <v>2715</v>
      </c>
      <c r="E421" s="23" t="s">
        <v>41</v>
      </c>
      <c r="F421" s="38" t="s">
        <v>1388</v>
      </c>
      <c r="G421" s="22" t="s">
        <v>2716</v>
      </c>
      <c r="H421" s="25" t="s">
        <v>2717</v>
      </c>
      <c r="I421" s="23" t="s">
        <v>2717</v>
      </c>
      <c r="J421" s="15" t="s">
        <v>2717</v>
      </c>
      <c r="K421" s="22" t="s">
        <v>2718</v>
      </c>
      <c r="L421" s="22" t="s">
        <v>45</v>
      </c>
      <c r="M421" s="22" t="s">
        <v>69</v>
      </c>
      <c r="N421" s="26">
        <v>569</v>
      </c>
      <c r="O421" s="27">
        <v>569</v>
      </c>
      <c r="P421" s="28" t="s">
        <v>1391</v>
      </c>
      <c r="Q421" s="29">
        <v>1670765.1346247599</v>
      </c>
      <c r="R421" s="29">
        <v>718434.78260869603</v>
      </c>
      <c r="S421" s="30">
        <v>2389000</v>
      </c>
      <c r="T421" s="31">
        <f t="shared" si="18"/>
        <v>1670765.1346247599</v>
      </c>
      <c r="U421" s="32">
        <v>933965.21739130479</v>
      </c>
      <c r="V421" s="32">
        <f t="shared" si="19"/>
        <v>2604730.3520160648</v>
      </c>
      <c r="W421" s="39">
        <v>2604700</v>
      </c>
      <c r="X421" s="34">
        <v>2604700</v>
      </c>
      <c r="Y421" s="34">
        <v>2604700</v>
      </c>
      <c r="Z421" s="34">
        <v>2604700</v>
      </c>
      <c r="AA421" s="34"/>
      <c r="AB421" s="34">
        <v>2604700</v>
      </c>
      <c r="AC421" s="34">
        <v>2604700</v>
      </c>
      <c r="AD421" s="34">
        <v>2604700</v>
      </c>
      <c r="AE421" s="35">
        <v>2604700</v>
      </c>
      <c r="AF421" s="35"/>
      <c r="AG421" s="35" t="s">
        <v>2699</v>
      </c>
      <c r="AH421" s="35" t="s">
        <v>2699</v>
      </c>
      <c r="AI421" s="35"/>
      <c r="AJ421" s="35"/>
      <c r="AK421" s="35">
        <f>VLOOKUP(B421,'[3]175'!C$8:D$766,2,0)</f>
        <v>2604700</v>
      </c>
      <c r="AL421" s="35">
        <f>VLOOKUP(B421,'[3]gấy tê huế 2'!C$8:V$727,20,0)</f>
        <v>2604700</v>
      </c>
      <c r="AM421" s="40" t="s">
        <v>1392</v>
      </c>
      <c r="AN421" s="7">
        <f t="shared" si="20"/>
        <v>7</v>
      </c>
      <c r="AO421" s="2" t="s">
        <v>1392</v>
      </c>
      <c r="AP421" s="2" t="s">
        <v>1392</v>
      </c>
      <c r="AQ421" s="3"/>
    </row>
    <row r="422" spans="1:43" s="7" customFormat="1" ht="33.6" customHeight="1" x14ac:dyDescent="0.25">
      <c r="A422" s="22" t="s">
        <v>2719</v>
      </c>
      <c r="B422" s="22" t="s">
        <v>2720</v>
      </c>
      <c r="C422" s="23" t="s">
        <v>2721</v>
      </c>
      <c r="D422" s="23" t="s">
        <v>2722</v>
      </c>
      <c r="E422" s="23" t="s">
        <v>41</v>
      </c>
      <c r="F422" s="38" t="s">
        <v>1388</v>
      </c>
      <c r="G422" s="22" t="s">
        <v>2723</v>
      </c>
      <c r="H422" s="25" t="s">
        <v>2724</v>
      </c>
      <c r="I422" s="23" t="s">
        <v>2724</v>
      </c>
      <c r="J422" s="15" t="s">
        <v>2724</v>
      </c>
      <c r="K422" s="22" t="s">
        <v>2724</v>
      </c>
      <c r="L422" s="22" t="s">
        <v>55</v>
      </c>
      <c r="M422" s="22" t="s">
        <v>161</v>
      </c>
      <c r="N422" s="26">
        <v>569</v>
      </c>
      <c r="O422" s="27">
        <v>569</v>
      </c>
      <c r="P422" s="28" t="s">
        <v>1391</v>
      </c>
      <c r="Q422" s="29">
        <v>1670765.1346247599</v>
      </c>
      <c r="R422" s="29">
        <v>718434.78260869603</v>
      </c>
      <c r="S422" s="30">
        <v>2389000</v>
      </c>
      <c r="T422" s="31">
        <f t="shared" si="18"/>
        <v>1670765.1346247599</v>
      </c>
      <c r="U422" s="32">
        <v>933965.21739130479</v>
      </c>
      <c r="V422" s="32">
        <f t="shared" si="19"/>
        <v>2604730.3520160648</v>
      </c>
      <c r="W422" s="39">
        <v>2604700</v>
      </c>
      <c r="X422" s="34">
        <v>2604700</v>
      </c>
      <c r="Y422" s="34">
        <v>2604700</v>
      </c>
      <c r="Z422" s="34">
        <v>2604700</v>
      </c>
      <c r="AA422" s="34"/>
      <c r="AB422" s="34">
        <v>2604700</v>
      </c>
      <c r="AC422" s="34">
        <v>2604700</v>
      </c>
      <c r="AD422" s="34">
        <v>2604700</v>
      </c>
      <c r="AE422" s="35">
        <v>2604700</v>
      </c>
      <c r="AF422" s="35"/>
      <c r="AG422" s="35" t="s">
        <v>2699</v>
      </c>
      <c r="AH422" s="35" t="s">
        <v>2699</v>
      </c>
      <c r="AI422" s="35"/>
      <c r="AJ422" s="35"/>
      <c r="AK422" s="35">
        <f>VLOOKUP(B422,'[3]175'!C$8:D$766,2,0)</f>
        <v>2604700</v>
      </c>
      <c r="AL422" s="35">
        <f>VLOOKUP(B422,'[3]gấy tê huế 2'!C$8:V$727,20,0)</f>
        <v>2604700</v>
      </c>
      <c r="AM422" s="40" t="s">
        <v>1392</v>
      </c>
      <c r="AN422" s="7">
        <f t="shared" si="20"/>
        <v>7</v>
      </c>
      <c r="AO422" s="2" t="s">
        <v>1392</v>
      </c>
      <c r="AP422" s="2" t="s">
        <v>1392</v>
      </c>
      <c r="AQ422" s="3"/>
    </row>
    <row r="423" spans="1:43" s="7" customFormat="1" ht="33.6" customHeight="1" x14ac:dyDescent="0.25">
      <c r="A423" s="22" t="s">
        <v>2725</v>
      </c>
      <c r="B423" s="22" t="s">
        <v>2726</v>
      </c>
      <c r="C423" s="23" t="s">
        <v>2727</v>
      </c>
      <c r="D423" s="23" t="s">
        <v>2728</v>
      </c>
      <c r="E423" s="23" t="s">
        <v>41</v>
      </c>
      <c r="F423" s="38" t="s">
        <v>1145</v>
      </c>
      <c r="G423" s="22" t="s">
        <v>2729</v>
      </c>
      <c r="H423" s="25" t="s">
        <v>2730</v>
      </c>
      <c r="I423" s="23" t="s">
        <v>2730</v>
      </c>
      <c r="J423" s="15" t="s">
        <v>2730</v>
      </c>
      <c r="K423" s="22" t="s">
        <v>2731</v>
      </c>
      <c r="L423" s="22" t="s">
        <v>45</v>
      </c>
      <c r="M423" s="22" t="s">
        <v>69</v>
      </c>
      <c r="N423" s="26">
        <v>558</v>
      </c>
      <c r="O423" s="27">
        <v>558</v>
      </c>
      <c r="P423" s="28" t="s">
        <v>1148</v>
      </c>
      <c r="Q423" s="29">
        <v>2643718.1676088502</v>
      </c>
      <c r="R423" s="29">
        <v>718434.78260869603</v>
      </c>
      <c r="S423" s="30">
        <v>3362000</v>
      </c>
      <c r="T423" s="31">
        <f t="shared" si="18"/>
        <v>2643718.1676088502</v>
      </c>
      <c r="U423" s="32">
        <v>933965.21739130479</v>
      </c>
      <c r="V423" s="32">
        <f t="shared" si="19"/>
        <v>3577683.3850001548</v>
      </c>
      <c r="W423" s="39">
        <v>3577600</v>
      </c>
      <c r="X423" s="34"/>
      <c r="Y423" s="34"/>
      <c r="Z423" s="34">
        <v>3577600</v>
      </c>
      <c r="AA423" s="34"/>
      <c r="AB423" s="34">
        <v>3577600</v>
      </c>
      <c r="AC423" s="34">
        <v>3577600</v>
      </c>
      <c r="AD423" s="34">
        <v>3577600</v>
      </c>
      <c r="AE423" s="35"/>
      <c r="AF423" s="35"/>
      <c r="AG423" s="35" t="s">
        <v>2677</v>
      </c>
      <c r="AH423" s="35" t="s">
        <v>2677</v>
      </c>
      <c r="AI423" s="35"/>
      <c r="AJ423" s="35"/>
      <c r="AK423" s="35">
        <f>VLOOKUP(B423,'[3]175'!C$8:D$766,2,0)</f>
        <v>3577600</v>
      </c>
      <c r="AL423" s="35">
        <f>VLOOKUP(B423,'[3]gấy tê huế 2'!C$8:V$727,20,0)</f>
        <v>3577600</v>
      </c>
      <c r="AM423" s="40" t="s">
        <v>1149</v>
      </c>
      <c r="AN423" s="7">
        <f t="shared" si="20"/>
        <v>4</v>
      </c>
      <c r="AO423" s="2" t="s">
        <v>1149</v>
      </c>
      <c r="AP423" s="2" t="s">
        <v>1149</v>
      </c>
      <c r="AQ423" s="3"/>
    </row>
    <row r="424" spans="1:43" s="7" customFormat="1" ht="33.6" customHeight="1" x14ac:dyDescent="0.25">
      <c r="A424" s="22" t="s">
        <v>2732</v>
      </c>
      <c r="B424" s="22" t="s">
        <v>2733</v>
      </c>
      <c r="C424" s="23" t="s">
        <v>2734</v>
      </c>
      <c r="D424" s="23" t="s">
        <v>2735</v>
      </c>
      <c r="E424" s="23" t="s">
        <v>41</v>
      </c>
      <c r="F424" s="38" t="s">
        <v>1145</v>
      </c>
      <c r="G424" s="22" t="s">
        <v>2736</v>
      </c>
      <c r="H424" s="25" t="s">
        <v>2737</v>
      </c>
      <c r="I424" s="23" t="s">
        <v>2737</v>
      </c>
      <c r="J424" s="15" t="s">
        <v>2737</v>
      </c>
      <c r="K424" s="22" t="s">
        <v>2738</v>
      </c>
      <c r="L424" s="22" t="s">
        <v>45</v>
      </c>
      <c r="M424" s="22" t="s">
        <v>92</v>
      </c>
      <c r="N424" s="26">
        <v>558</v>
      </c>
      <c r="O424" s="27">
        <v>558</v>
      </c>
      <c r="P424" s="28" t="s">
        <v>1148</v>
      </c>
      <c r="Q424" s="29">
        <v>2643718.1676088502</v>
      </c>
      <c r="R424" s="29">
        <v>718434.78260869603</v>
      </c>
      <c r="S424" s="30">
        <v>3362000</v>
      </c>
      <c r="T424" s="31">
        <f t="shared" si="18"/>
        <v>2643718.1676088502</v>
      </c>
      <c r="U424" s="32">
        <v>933965.21739130479</v>
      </c>
      <c r="V424" s="32">
        <f t="shared" si="19"/>
        <v>3577683.3850001548</v>
      </c>
      <c r="W424" s="39">
        <v>3577600</v>
      </c>
      <c r="X424" s="34">
        <v>3577600</v>
      </c>
      <c r="Y424" s="34"/>
      <c r="Z424" s="34">
        <v>3577600</v>
      </c>
      <c r="AA424" s="34"/>
      <c r="AB424" s="34">
        <v>3577600</v>
      </c>
      <c r="AC424" s="34">
        <v>3577600</v>
      </c>
      <c r="AD424" s="34">
        <v>3577600</v>
      </c>
      <c r="AE424" s="35">
        <v>3577600</v>
      </c>
      <c r="AF424" s="35">
        <v>3577600</v>
      </c>
      <c r="AG424" s="35" t="s">
        <v>2677</v>
      </c>
      <c r="AH424" s="35" t="s">
        <v>2677</v>
      </c>
      <c r="AI424" s="35"/>
      <c r="AJ424" s="35"/>
      <c r="AK424" s="35">
        <f>VLOOKUP(B424,'[3]175'!C$8:D$766,2,0)</f>
        <v>3577600</v>
      </c>
      <c r="AL424" s="35">
        <f>VLOOKUP(B424,'[3]gấy tê huế 2'!C$8:V$727,20,0)</f>
        <v>3577600</v>
      </c>
      <c r="AM424" s="40" t="s">
        <v>1149</v>
      </c>
      <c r="AN424" s="7">
        <f t="shared" si="20"/>
        <v>7</v>
      </c>
      <c r="AO424" s="2" t="s">
        <v>1149</v>
      </c>
      <c r="AP424" s="2" t="s">
        <v>1149</v>
      </c>
      <c r="AQ424" s="3"/>
    </row>
    <row r="425" spans="1:43" s="7" customFormat="1" ht="33.6" customHeight="1" x14ac:dyDescent="0.25">
      <c r="A425" s="22" t="s">
        <v>2739</v>
      </c>
      <c r="B425" s="22" t="s">
        <v>2740</v>
      </c>
      <c r="C425" s="23" t="s">
        <v>2741</v>
      </c>
      <c r="D425" s="23" t="s">
        <v>2742</v>
      </c>
      <c r="E425" s="23" t="s">
        <v>41</v>
      </c>
      <c r="F425" s="38" t="s">
        <v>1145</v>
      </c>
      <c r="G425" s="22" t="s">
        <v>2743</v>
      </c>
      <c r="H425" s="25" t="s">
        <v>2744</v>
      </c>
      <c r="I425" s="23" t="s">
        <v>2744</v>
      </c>
      <c r="J425" s="15" t="s">
        <v>2744</v>
      </c>
      <c r="K425" s="22" t="s">
        <v>2745</v>
      </c>
      <c r="L425" s="22" t="s">
        <v>45</v>
      </c>
      <c r="M425" s="22" t="s">
        <v>69</v>
      </c>
      <c r="N425" s="26">
        <v>558</v>
      </c>
      <c r="O425" s="27">
        <v>558</v>
      </c>
      <c r="P425" s="28" t="s">
        <v>1148</v>
      </c>
      <c r="Q425" s="29">
        <v>2643718.1676088502</v>
      </c>
      <c r="R425" s="29">
        <v>718434.78260869603</v>
      </c>
      <c r="S425" s="30">
        <v>3362000</v>
      </c>
      <c r="T425" s="31">
        <f t="shared" si="18"/>
        <v>2643718.1676088502</v>
      </c>
      <c r="U425" s="32">
        <v>933965.21739130479</v>
      </c>
      <c r="V425" s="32">
        <f t="shared" si="19"/>
        <v>3577683.3850001548</v>
      </c>
      <c r="W425" s="39">
        <v>3577600</v>
      </c>
      <c r="X425" s="34">
        <v>3577600</v>
      </c>
      <c r="Y425" s="34"/>
      <c r="Z425" s="34">
        <v>3577600</v>
      </c>
      <c r="AA425" s="34"/>
      <c r="AB425" s="34">
        <v>3577600</v>
      </c>
      <c r="AC425" s="34">
        <v>3577600</v>
      </c>
      <c r="AD425" s="34">
        <v>3577600</v>
      </c>
      <c r="AE425" s="35">
        <v>3577600</v>
      </c>
      <c r="AF425" s="35"/>
      <c r="AG425" s="35" t="s">
        <v>2677</v>
      </c>
      <c r="AH425" s="35" t="s">
        <v>2677</v>
      </c>
      <c r="AI425" s="35"/>
      <c r="AJ425" s="35"/>
      <c r="AK425" s="35">
        <f>VLOOKUP(B425,'[3]175'!C$8:D$766,2,0)</f>
        <v>3577600</v>
      </c>
      <c r="AL425" s="35">
        <f>VLOOKUP(B425,'[3]gấy tê huế 2'!C$8:V$727,20,0)</f>
        <v>3577600</v>
      </c>
      <c r="AM425" s="40" t="s">
        <v>1149</v>
      </c>
      <c r="AN425" s="7">
        <f t="shared" si="20"/>
        <v>6</v>
      </c>
      <c r="AO425" s="2" t="s">
        <v>1149</v>
      </c>
      <c r="AP425" s="2" t="s">
        <v>1149</v>
      </c>
      <c r="AQ425" s="3"/>
    </row>
    <row r="426" spans="1:43" s="7" customFormat="1" ht="33.6" customHeight="1" x14ac:dyDescent="0.25">
      <c r="A426" s="22" t="s">
        <v>2746</v>
      </c>
      <c r="B426" s="22" t="s">
        <v>2747</v>
      </c>
      <c r="C426" s="23" t="s">
        <v>2748</v>
      </c>
      <c r="D426" s="23" t="s">
        <v>2749</v>
      </c>
      <c r="E426" s="23" t="s">
        <v>41</v>
      </c>
      <c r="F426" s="38" t="s">
        <v>1388</v>
      </c>
      <c r="G426" s="22" t="s">
        <v>2750</v>
      </c>
      <c r="H426" s="25" t="s">
        <v>2751</v>
      </c>
      <c r="I426" s="23" t="s">
        <v>2751</v>
      </c>
      <c r="J426" s="15" t="s">
        <v>2751</v>
      </c>
      <c r="K426" s="22" t="s">
        <v>2751</v>
      </c>
      <c r="L426" s="22" t="s">
        <v>55</v>
      </c>
      <c r="M426" s="22" t="s">
        <v>69</v>
      </c>
      <c r="N426" s="26">
        <v>569</v>
      </c>
      <c r="O426" s="27">
        <v>569</v>
      </c>
      <c r="P426" s="28" t="s">
        <v>1391</v>
      </c>
      <c r="Q426" s="29">
        <v>1670765.1346247599</v>
      </c>
      <c r="R426" s="29">
        <v>718434.78260869603</v>
      </c>
      <c r="S426" s="30">
        <v>2389000</v>
      </c>
      <c r="T426" s="31">
        <f t="shared" si="18"/>
        <v>1670765.1346247599</v>
      </c>
      <c r="U426" s="32">
        <v>933965.21739130479</v>
      </c>
      <c r="V426" s="32">
        <f t="shared" si="19"/>
        <v>2604730.3520160648</v>
      </c>
      <c r="W426" s="39">
        <v>2604700</v>
      </c>
      <c r="X426" s="34">
        <v>2604700</v>
      </c>
      <c r="Y426" s="34">
        <v>2604700</v>
      </c>
      <c r="Z426" s="34">
        <v>2604700</v>
      </c>
      <c r="AA426" s="34"/>
      <c r="AB426" s="34">
        <v>2604700</v>
      </c>
      <c r="AC426" s="34">
        <v>2604700</v>
      </c>
      <c r="AD426" s="34">
        <v>2604700</v>
      </c>
      <c r="AE426" s="35">
        <v>2604700</v>
      </c>
      <c r="AF426" s="35"/>
      <c r="AG426" s="35" t="s">
        <v>2699</v>
      </c>
      <c r="AH426" s="35" t="s">
        <v>2699</v>
      </c>
      <c r="AI426" s="35"/>
      <c r="AJ426" s="35"/>
      <c r="AK426" s="35">
        <f>VLOOKUP(B426,'[3]175'!C$8:D$766,2,0)</f>
        <v>2604700</v>
      </c>
      <c r="AL426" s="35">
        <f>VLOOKUP(B426,'[3]gấy tê huế 2'!C$8:V$727,20,0)</f>
        <v>2604700</v>
      </c>
      <c r="AM426" s="40" t="s">
        <v>1392</v>
      </c>
      <c r="AN426" s="7">
        <f t="shared" si="20"/>
        <v>7</v>
      </c>
      <c r="AO426" s="2" t="s">
        <v>1392</v>
      </c>
      <c r="AP426" s="2" t="s">
        <v>1392</v>
      </c>
      <c r="AQ426" s="3"/>
    </row>
    <row r="427" spans="1:43" s="7" customFormat="1" ht="33.6" customHeight="1" x14ac:dyDescent="0.25">
      <c r="A427" s="22" t="s">
        <v>2752</v>
      </c>
      <c r="B427" s="22" t="s">
        <v>2753</v>
      </c>
      <c r="C427" s="23" t="s">
        <v>2754</v>
      </c>
      <c r="D427" s="23" t="s">
        <v>2755</v>
      </c>
      <c r="E427" s="23" t="s">
        <v>41</v>
      </c>
      <c r="F427" s="38" t="s">
        <v>1145</v>
      </c>
      <c r="G427" s="22" t="s">
        <v>2756</v>
      </c>
      <c r="H427" s="25" t="s">
        <v>2757</v>
      </c>
      <c r="I427" s="23" t="s">
        <v>2757</v>
      </c>
      <c r="J427" s="15" t="s">
        <v>2757</v>
      </c>
      <c r="K427" s="22" t="s">
        <v>2758</v>
      </c>
      <c r="L427" s="22" t="s">
        <v>55</v>
      </c>
      <c r="M427" s="22" t="s">
        <v>69</v>
      </c>
      <c r="N427" s="26">
        <v>558</v>
      </c>
      <c r="O427" s="27">
        <v>558</v>
      </c>
      <c r="P427" s="28" t="s">
        <v>1148</v>
      </c>
      <c r="Q427" s="29">
        <v>2643718.1676088502</v>
      </c>
      <c r="R427" s="29">
        <v>718434.78260869603</v>
      </c>
      <c r="S427" s="30">
        <v>3362000</v>
      </c>
      <c r="T427" s="31">
        <f t="shared" si="18"/>
        <v>2643718.1676088502</v>
      </c>
      <c r="U427" s="32">
        <v>933965.21739130479</v>
      </c>
      <c r="V427" s="32">
        <f t="shared" si="19"/>
        <v>3577683.3850001548</v>
      </c>
      <c r="W427" s="39">
        <v>3577600</v>
      </c>
      <c r="X427" s="34">
        <v>3577600</v>
      </c>
      <c r="Y427" s="34"/>
      <c r="Z427" s="34">
        <v>3577600</v>
      </c>
      <c r="AA427" s="34"/>
      <c r="AB427" s="34">
        <v>3577600</v>
      </c>
      <c r="AC427" s="34">
        <v>3577600</v>
      </c>
      <c r="AD427" s="34">
        <v>3577600</v>
      </c>
      <c r="AE427" s="35"/>
      <c r="AF427" s="35"/>
      <c r="AG427" s="35" t="s">
        <v>2677</v>
      </c>
      <c r="AH427" s="35" t="s">
        <v>2677</v>
      </c>
      <c r="AI427" s="35"/>
      <c r="AJ427" s="35"/>
      <c r="AK427" s="35">
        <f>VLOOKUP(B427,'[3]175'!C$8:D$766,2,0)</f>
        <v>3577600</v>
      </c>
      <c r="AL427" s="35">
        <f>VLOOKUP(B427,'[3]gấy tê huế 2'!C$8:V$727,20,0)</f>
        <v>3577600</v>
      </c>
      <c r="AM427" s="40" t="s">
        <v>1149</v>
      </c>
      <c r="AN427" s="7">
        <f t="shared" si="20"/>
        <v>5</v>
      </c>
      <c r="AO427" s="2" t="s">
        <v>1149</v>
      </c>
      <c r="AP427" s="2" t="s">
        <v>1149</v>
      </c>
      <c r="AQ427" s="3"/>
    </row>
    <row r="428" spans="1:43" s="7" customFormat="1" ht="33.6" customHeight="1" x14ac:dyDescent="0.25">
      <c r="A428" s="22" t="s">
        <v>2759</v>
      </c>
      <c r="B428" s="22" t="s">
        <v>2760</v>
      </c>
      <c r="C428" s="23" t="s">
        <v>2761</v>
      </c>
      <c r="D428" s="23" t="s">
        <v>2762</v>
      </c>
      <c r="E428" s="23" t="s">
        <v>41</v>
      </c>
      <c r="F428" s="38" t="s">
        <v>1145</v>
      </c>
      <c r="G428" s="22" t="s">
        <v>2763</v>
      </c>
      <c r="H428" s="25" t="s">
        <v>2764</v>
      </c>
      <c r="I428" s="23" t="s">
        <v>2764</v>
      </c>
      <c r="J428" s="15" t="s">
        <v>2764</v>
      </c>
      <c r="K428" s="22" t="s">
        <v>2765</v>
      </c>
      <c r="L428" s="22" t="s">
        <v>55</v>
      </c>
      <c r="M428" s="22" t="s">
        <v>69</v>
      </c>
      <c r="N428" s="26">
        <v>558</v>
      </c>
      <c r="O428" s="27">
        <v>558</v>
      </c>
      <c r="P428" s="28" t="s">
        <v>1148</v>
      </c>
      <c r="Q428" s="29">
        <v>2643718.1676088502</v>
      </c>
      <c r="R428" s="29">
        <v>718434.78260869603</v>
      </c>
      <c r="S428" s="30">
        <v>3362000</v>
      </c>
      <c r="T428" s="31">
        <f t="shared" si="18"/>
        <v>2643718.1676088502</v>
      </c>
      <c r="U428" s="32">
        <v>933965.21739130479</v>
      </c>
      <c r="V428" s="32">
        <f t="shared" si="19"/>
        <v>3577683.3850001548</v>
      </c>
      <c r="W428" s="39">
        <v>3577600</v>
      </c>
      <c r="X428" s="34">
        <v>3577600</v>
      </c>
      <c r="Y428" s="34"/>
      <c r="Z428" s="34">
        <v>3577600</v>
      </c>
      <c r="AA428" s="34"/>
      <c r="AB428" s="34">
        <v>3577600</v>
      </c>
      <c r="AC428" s="34">
        <v>3577600</v>
      </c>
      <c r="AD428" s="34">
        <v>3577600</v>
      </c>
      <c r="AE428" s="35">
        <v>3577600</v>
      </c>
      <c r="AF428" s="35">
        <v>3577600</v>
      </c>
      <c r="AG428" s="35" t="s">
        <v>2677</v>
      </c>
      <c r="AH428" s="35" t="s">
        <v>2677</v>
      </c>
      <c r="AI428" s="35"/>
      <c r="AJ428" s="35"/>
      <c r="AK428" s="35">
        <f>VLOOKUP(B428,'[3]175'!C$8:D$766,2,0)</f>
        <v>3577600</v>
      </c>
      <c r="AL428" s="35">
        <f>VLOOKUP(B428,'[3]gấy tê huế 2'!C$8:V$727,20,0)</f>
        <v>3577600</v>
      </c>
      <c r="AM428" s="40" t="s">
        <v>1149</v>
      </c>
      <c r="AN428" s="7">
        <f t="shared" si="20"/>
        <v>7</v>
      </c>
      <c r="AO428" s="2" t="s">
        <v>1149</v>
      </c>
      <c r="AP428" s="2" t="s">
        <v>1149</v>
      </c>
      <c r="AQ428" s="3"/>
    </row>
    <row r="429" spans="1:43" s="7" customFormat="1" ht="33.6" customHeight="1" x14ac:dyDescent="0.25">
      <c r="A429" s="22" t="s">
        <v>2766</v>
      </c>
      <c r="B429" s="22" t="s">
        <v>2767</v>
      </c>
      <c r="C429" s="23" t="s">
        <v>2768</v>
      </c>
      <c r="D429" s="23" t="s">
        <v>2769</v>
      </c>
      <c r="E429" s="23" t="s">
        <v>41</v>
      </c>
      <c r="F429" s="38" t="s">
        <v>1145</v>
      </c>
      <c r="G429" s="22" t="s">
        <v>2770</v>
      </c>
      <c r="H429" s="25" t="s">
        <v>2771</v>
      </c>
      <c r="I429" s="23" t="s">
        <v>2771</v>
      </c>
      <c r="J429" s="15" t="s">
        <v>2771</v>
      </c>
      <c r="K429" s="22" t="s">
        <v>2772</v>
      </c>
      <c r="L429" s="22" t="s">
        <v>55</v>
      </c>
      <c r="M429" s="22" t="s">
        <v>69</v>
      </c>
      <c r="N429" s="26">
        <v>558</v>
      </c>
      <c r="O429" s="27">
        <v>558</v>
      </c>
      <c r="P429" s="28" t="s">
        <v>1148</v>
      </c>
      <c r="Q429" s="29">
        <v>2643718.1676088502</v>
      </c>
      <c r="R429" s="29">
        <v>718434.78260869603</v>
      </c>
      <c r="S429" s="30">
        <v>3362000</v>
      </c>
      <c r="T429" s="31">
        <f t="shared" si="18"/>
        <v>2643718.1676088502</v>
      </c>
      <c r="U429" s="32">
        <v>933965.21739130479</v>
      </c>
      <c r="V429" s="32">
        <f t="shared" si="19"/>
        <v>3577683.3850001548</v>
      </c>
      <c r="W429" s="39">
        <v>3577600</v>
      </c>
      <c r="X429" s="34">
        <v>3577600</v>
      </c>
      <c r="Y429" s="34"/>
      <c r="Z429" s="34">
        <v>3577600</v>
      </c>
      <c r="AA429" s="34"/>
      <c r="AB429" s="34">
        <v>3577600</v>
      </c>
      <c r="AC429" s="34">
        <v>3577600</v>
      </c>
      <c r="AD429" s="34">
        <v>3577600</v>
      </c>
      <c r="AE429" s="35"/>
      <c r="AF429" s="35"/>
      <c r="AG429" s="35" t="s">
        <v>2677</v>
      </c>
      <c r="AH429" s="35" t="s">
        <v>2677</v>
      </c>
      <c r="AI429" s="35"/>
      <c r="AJ429" s="35"/>
      <c r="AK429" s="35">
        <f>VLOOKUP(B429,'[3]175'!C$8:D$766,2,0)</f>
        <v>3577600</v>
      </c>
      <c r="AL429" s="35">
        <f>VLOOKUP(B429,'[3]gấy tê huế 2'!C$8:V$727,20,0)</f>
        <v>3577600</v>
      </c>
      <c r="AM429" s="40" t="s">
        <v>1149</v>
      </c>
      <c r="AN429" s="7">
        <f t="shared" si="20"/>
        <v>5</v>
      </c>
      <c r="AO429" s="2" t="s">
        <v>1149</v>
      </c>
      <c r="AP429" s="2" t="s">
        <v>1149</v>
      </c>
      <c r="AQ429" s="3"/>
    </row>
    <row r="430" spans="1:43" s="7" customFormat="1" ht="33.6" customHeight="1" x14ac:dyDescent="0.25">
      <c r="A430" s="22" t="s">
        <v>2773</v>
      </c>
      <c r="B430" s="22" t="s">
        <v>2774</v>
      </c>
      <c r="C430" s="23" t="s">
        <v>2775</v>
      </c>
      <c r="D430" s="23" t="s">
        <v>2776</v>
      </c>
      <c r="E430" s="23" t="s">
        <v>41</v>
      </c>
      <c r="F430" s="38" t="s">
        <v>1145</v>
      </c>
      <c r="G430" s="22" t="s">
        <v>2777</v>
      </c>
      <c r="H430" s="25" t="s">
        <v>2778</v>
      </c>
      <c r="I430" s="23" t="s">
        <v>2778</v>
      </c>
      <c r="J430" s="15" t="s">
        <v>2778</v>
      </c>
      <c r="K430" s="22" t="s">
        <v>2779</v>
      </c>
      <c r="L430" s="22" t="s">
        <v>55</v>
      </c>
      <c r="M430" s="22" t="s">
        <v>161</v>
      </c>
      <c r="N430" s="26">
        <v>558</v>
      </c>
      <c r="O430" s="27">
        <v>558</v>
      </c>
      <c r="P430" s="28" t="s">
        <v>1148</v>
      </c>
      <c r="Q430" s="29">
        <v>2643718.1676088502</v>
      </c>
      <c r="R430" s="29">
        <v>718434.78260869603</v>
      </c>
      <c r="S430" s="30">
        <v>3362000</v>
      </c>
      <c r="T430" s="31">
        <f t="shared" si="18"/>
        <v>2643718.1676088502</v>
      </c>
      <c r="U430" s="32">
        <v>933965.21739130479</v>
      </c>
      <c r="V430" s="32">
        <f t="shared" si="19"/>
        <v>3577683.3850001548</v>
      </c>
      <c r="W430" s="39">
        <v>3577600</v>
      </c>
      <c r="X430" s="34">
        <v>3577600</v>
      </c>
      <c r="Y430" s="34"/>
      <c r="Z430" s="34">
        <v>3577600</v>
      </c>
      <c r="AA430" s="34"/>
      <c r="AB430" s="34">
        <v>3577600</v>
      </c>
      <c r="AC430" s="34">
        <v>3577600</v>
      </c>
      <c r="AD430" s="34">
        <v>3577600</v>
      </c>
      <c r="AE430" s="35"/>
      <c r="AF430" s="35"/>
      <c r="AG430" s="35" t="s">
        <v>2677</v>
      </c>
      <c r="AH430" s="35" t="s">
        <v>2677</v>
      </c>
      <c r="AI430" s="35"/>
      <c r="AJ430" s="35"/>
      <c r="AK430" s="35">
        <f>VLOOKUP(B430,'[3]175'!C$8:D$766,2,0)</f>
        <v>3577600</v>
      </c>
      <c r="AL430" s="35">
        <f>VLOOKUP(B430,'[3]gấy tê huế 2'!C$8:V$727,20,0)</f>
        <v>3577600</v>
      </c>
      <c r="AM430" s="40" t="s">
        <v>1149</v>
      </c>
      <c r="AN430" s="7">
        <f t="shared" si="20"/>
        <v>5</v>
      </c>
      <c r="AO430" s="2" t="s">
        <v>1149</v>
      </c>
      <c r="AP430" s="2" t="s">
        <v>1149</v>
      </c>
      <c r="AQ430" s="3"/>
    </row>
    <row r="431" spans="1:43" s="7" customFormat="1" ht="33.6" customHeight="1" x14ac:dyDescent="0.25">
      <c r="A431" s="22" t="s">
        <v>2780</v>
      </c>
      <c r="B431" s="22" t="s">
        <v>2781</v>
      </c>
      <c r="C431" s="23" t="s">
        <v>2782</v>
      </c>
      <c r="D431" s="23" t="s">
        <v>2783</v>
      </c>
      <c r="E431" s="23" t="s">
        <v>41</v>
      </c>
      <c r="F431" s="38" t="s">
        <v>1145</v>
      </c>
      <c r="G431" s="22" t="s">
        <v>2784</v>
      </c>
      <c r="H431" s="25" t="s">
        <v>2785</v>
      </c>
      <c r="I431" s="23" t="s">
        <v>2785</v>
      </c>
      <c r="J431" s="15" t="s">
        <v>2785</v>
      </c>
      <c r="K431" s="22" t="s">
        <v>2786</v>
      </c>
      <c r="L431" s="22" t="s">
        <v>55</v>
      </c>
      <c r="M431" s="22" t="s">
        <v>69</v>
      </c>
      <c r="N431" s="26">
        <v>558</v>
      </c>
      <c r="O431" s="27">
        <v>558</v>
      </c>
      <c r="P431" s="28" t="s">
        <v>1148</v>
      </c>
      <c r="Q431" s="29">
        <v>2643718.1676088502</v>
      </c>
      <c r="R431" s="29">
        <v>718434.78260869603</v>
      </c>
      <c r="S431" s="30">
        <v>3362000</v>
      </c>
      <c r="T431" s="31">
        <f t="shared" si="18"/>
        <v>2643718.1676088502</v>
      </c>
      <c r="U431" s="32">
        <v>933965.21739130479</v>
      </c>
      <c r="V431" s="32">
        <f t="shared" si="19"/>
        <v>3577683.3850001548</v>
      </c>
      <c r="W431" s="39">
        <v>3577600</v>
      </c>
      <c r="X431" s="34">
        <v>3577600</v>
      </c>
      <c r="Y431" s="34"/>
      <c r="Z431" s="34">
        <v>3577600</v>
      </c>
      <c r="AA431" s="34"/>
      <c r="AB431" s="34">
        <v>3577600</v>
      </c>
      <c r="AC431" s="34">
        <v>3577600</v>
      </c>
      <c r="AD431" s="34">
        <v>3577600</v>
      </c>
      <c r="AE431" s="35"/>
      <c r="AF431" s="35"/>
      <c r="AG431" s="35" t="s">
        <v>2677</v>
      </c>
      <c r="AH431" s="35" t="s">
        <v>2677</v>
      </c>
      <c r="AI431" s="35"/>
      <c r="AJ431" s="35"/>
      <c r="AK431" s="35">
        <f>VLOOKUP(B431,'[3]175'!C$8:D$766,2,0)</f>
        <v>3577600</v>
      </c>
      <c r="AL431" s="35">
        <f>VLOOKUP(B431,'[3]gấy tê huế 2'!C$8:V$727,20,0)</f>
        <v>3577600</v>
      </c>
      <c r="AM431" s="40" t="s">
        <v>1149</v>
      </c>
      <c r="AN431" s="7">
        <f t="shared" si="20"/>
        <v>5</v>
      </c>
      <c r="AO431" s="2" t="s">
        <v>1149</v>
      </c>
      <c r="AP431" s="2" t="s">
        <v>1149</v>
      </c>
      <c r="AQ431" s="3"/>
    </row>
    <row r="432" spans="1:43" s="7" customFormat="1" ht="33.6" customHeight="1" x14ac:dyDescent="0.25">
      <c r="A432" s="22" t="s">
        <v>2787</v>
      </c>
      <c r="B432" s="22" t="s">
        <v>2788</v>
      </c>
      <c r="C432" s="23" t="s">
        <v>2789</v>
      </c>
      <c r="D432" s="23" t="s">
        <v>2790</v>
      </c>
      <c r="E432" s="23" t="s">
        <v>41</v>
      </c>
      <c r="F432" s="38" t="s">
        <v>1247</v>
      </c>
      <c r="G432" s="22" t="s">
        <v>2791</v>
      </c>
      <c r="H432" s="25" t="s">
        <v>2792</v>
      </c>
      <c r="I432" s="23" t="s">
        <v>2792</v>
      </c>
      <c r="J432" s="15" t="s">
        <v>2792</v>
      </c>
      <c r="K432" s="22" t="s">
        <v>2792</v>
      </c>
      <c r="L432" s="22" t="s">
        <v>192</v>
      </c>
      <c r="M432" s="22" t="s">
        <v>92</v>
      </c>
      <c r="N432" s="26">
        <v>587</v>
      </c>
      <c r="O432" s="27">
        <v>587</v>
      </c>
      <c r="P432" s="28" t="s">
        <v>1250</v>
      </c>
      <c r="Q432" s="29">
        <v>2684353.38131706</v>
      </c>
      <c r="R432" s="29">
        <v>1245913.04347826</v>
      </c>
      <c r="S432" s="30">
        <v>3930000</v>
      </c>
      <c r="T432" s="31">
        <f t="shared" si="18"/>
        <v>2684353.38131706</v>
      </c>
      <c r="U432" s="32">
        <v>1619686.9565217379</v>
      </c>
      <c r="V432" s="32">
        <f t="shared" si="19"/>
        <v>4304040.3378387978</v>
      </c>
      <c r="W432" s="39">
        <v>4304000</v>
      </c>
      <c r="X432" s="34">
        <v>4304000</v>
      </c>
      <c r="Y432" s="34">
        <v>4304000</v>
      </c>
      <c r="Z432" s="34">
        <v>4304000</v>
      </c>
      <c r="AA432" s="34"/>
      <c r="AB432" s="34">
        <v>4304000</v>
      </c>
      <c r="AC432" s="34">
        <v>4304000</v>
      </c>
      <c r="AD432" s="34">
        <v>4304000</v>
      </c>
      <c r="AE432" s="35">
        <v>4304000</v>
      </c>
      <c r="AF432" s="35">
        <v>4304000</v>
      </c>
      <c r="AG432" s="35" t="s">
        <v>1251</v>
      </c>
      <c r="AH432" s="35" t="s">
        <v>1251</v>
      </c>
      <c r="AI432" s="35"/>
      <c r="AJ432" s="35"/>
      <c r="AK432" s="35">
        <f>VLOOKUP(B432,'[3]175'!C$8:D$766,2,0)</f>
        <v>4304000</v>
      </c>
      <c r="AL432" s="35">
        <f>VLOOKUP(B432,'[3]gấy tê huế 2'!C$8:V$727,20,0)</f>
        <v>4304000</v>
      </c>
      <c r="AM432" s="40" t="s">
        <v>71</v>
      </c>
      <c r="AN432" s="7">
        <f t="shared" si="20"/>
        <v>8</v>
      </c>
      <c r="AO432" s="2" t="s">
        <v>71</v>
      </c>
      <c r="AP432" s="2" t="s">
        <v>71</v>
      </c>
      <c r="AQ432" s="3"/>
    </row>
    <row r="433" spans="1:43" s="7" customFormat="1" ht="33.6" customHeight="1" x14ac:dyDescent="0.25">
      <c r="A433" s="22" t="s">
        <v>2793</v>
      </c>
      <c r="B433" s="22" t="s">
        <v>2794</v>
      </c>
      <c r="C433" s="23" t="s">
        <v>2795</v>
      </c>
      <c r="D433" s="23" t="s">
        <v>2796</v>
      </c>
      <c r="E433" s="23" t="s">
        <v>41</v>
      </c>
      <c r="F433" s="38" t="s">
        <v>1247</v>
      </c>
      <c r="G433" s="22" t="s">
        <v>2797</v>
      </c>
      <c r="H433" s="25" t="s">
        <v>2798</v>
      </c>
      <c r="I433" s="23" t="s">
        <v>2798</v>
      </c>
      <c r="J433" s="15" t="s">
        <v>2798</v>
      </c>
      <c r="K433" s="22" t="s">
        <v>2798</v>
      </c>
      <c r="L433" s="22" t="s">
        <v>45</v>
      </c>
      <c r="M433" s="22" t="s">
        <v>69</v>
      </c>
      <c r="N433" s="26">
        <v>587</v>
      </c>
      <c r="O433" s="27">
        <v>587</v>
      </c>
      <c r="P433" s="28" t="s">
        <v>1250</v>
      </c>
      <c r="Q433" s="29">
        <v>2684353.38131706</v>
      </c>
      <c r="R433" s="29">
        <v>1245913.04347826</v>
      </c>
      <c r="S433" s="30">
        <v>3930000</v>
      </c>
      <c r="T433" s="31">
        <f t="shared" si="18"/>
        <v>2684353.38131706</v>
      </c>
      <c r="U433" s="32">
        <v>1619686.9565217379</v>
      </c>
      <c r="V433" s="32">
        <f t="shared" si="19"/>
        <v>4304040.3378387978</v>
      </c>
      <c r="W433" s="39">
        <v>4304000</v>
      </c>
      <c r="X433" s="34">
        <v>4304000</v>
      </c>
      <c r="Y433" s="34">
        <v>4304000</v>
      </c>
      <c r="Z433" s="34">
        <v>4304000</v>
      </c>
      <c r="AA433" s="34"/>
      <c r="AB433" s="34">
        <v>4304000</v>
      </c>
      <c r="AC433" s="34">
        <v>4304000</v>
      </c>
      <c r="AD433" s="34">
        <v>4304000</v>
      </c>
      <c r="AE433" s="35">
        <v>4304000</v>
      </c>
      <c r="AF433" s="35">
        <v>4304000</v>
      </c>
      <c r="AG433" s="35" t="s">
        <v>1251</v>
      </c>
      <c r="AH433" s="35" t="s">
        <v>1251</v>
      </c>
      <c r="AI433" s="35"/>
      <c r="AJ433" s="35">
        <v>4304000</v>
      </c>
      <c r="AK433" s="35">
        <f>VLOOKUP(B433,'[3]175'!C$8:D$766,2,0)</f>
        <v>4304000</v>
      </c>
      <c r="AL433" s="35">
        <f>VLOOKUP(B433,'[3]gấy tê huế 2'!C$8:V$727,20,0)</f>
        <v>4304000</v>
      </c>
      <c r="AM433" s="40" t="s">
        <v>71</v>
      </c>
      <c r="AN433" s="7">
        <f t="shared" si="20"/>
        <v>9</v>
      </c>
      <c r="AO433" s="2" t="s">
        <v>71</v>
      </c>
      <c r="AP433" s="2" t="s">
        <v>71</v>
      </c>
      <c r="AQ433" s="3"/>
    </row>
    <row r="434" spans="1:43" s="7" customFormat="1" ht="33.6" customHeight="1" x14ac:dyDescent="0.25">
      <c r="A434" s="22" t="s">
        <v>2799</v>
      </c>
      <c r="B434" s="22" t="s">
        <v>2800</v>
      </c>
      <c r="C434" s="23" t="s">
        <v>2801</v>
      </c>
      <c r="D434" s="23" t="s">
        <v>2802</v>
      </c>
      <c r="E434" s="23" t="s">
        <v>41</v>
      </c>
      <c r="F434" s="38" t="s">
        <v>1388</v>
      </c>
      <c r="G434" s="22" t="s">
        <v>2803</v>
      </c>
      <c r="H434" s="25" t="s">
        <v>2804</v>
      </c>
      <c r="I434" s="23" t="s">
        <v>2804</v>
      </c>
      <c r="J434" s="15" t="s">
        <v>2804</v>
      </c>
      <c r="K434" s="22" t="s">
        <v>2804</v>
      </c>
      <c r="L434" s="22" t="s">
        <v>45</v>
      </c>
      <c r="M434" s="22" t="s">
        <v>69</v>
      </c>
      <c r="N434" s="26">
        <v>569</v>
      </c>
      <c r="O434" s="27">
        <v>569</v>
      </c>
      <c r="P434" s="28" t="s">
        <v>1391</v>
      </c>
      <c r="Q434" s="29">
        <v>1670765.1346247599</v>
      </c>
      <c r="R434" s="29">
        <v>718434.78260869603</v>
      </c>
      <c r="S434" s="30">
        <v>2389000</v>
      </c>
      <c r="T434" s="31">
        <f t="shared" si="18"/>
        <v>1670765.1346247599</v>
      </c>
      <c r="U434" s="32">
        <v>933965.21739130479</v>
      </c>
      <c r="V434" s="32">
        <f t="shared" si="19"/>
        <v>2604730.3520160648</v>
      </c>
      <c r="W434" s="39">
        <v>2604700</v>
      </c>
      <c r="X434" s="34">
        <v>2604700</v>
      </c>
      <c r="Y434" s="34">
        <v>2604700</v>
      </c>
      <c r="Z434" s="34">
        <v>2604700</v>
      </c>
      <c r="AA434" s="34"/>
      <c r="AB434" s="34">
        <v>2604700</v>
      </c>
      <c r="AC434" s="34">
        <v>2604700</v>
      </c>
      <c r="AD434" s="34">
        <v>2604700</v>
      </c>
      <c r="AE434" s="35">
        <v>2604700</v>
      </c>
      <c r="AF434" s="35">
        <v>2604700</v>
      </c>
      <c r="AG434" s="35" t="s">
        <v>2699</v>
      </c>
      <c r="AH434" s="35" t="s">
        <v>2699</v>
      </c>
      <c r="AI434" s="35"/>
      <c r="AJ434" s="35">
        <v>2604700</v>
      </c>
      <c r="AK434" s="35">
        <f>VLOOKUP(B434,'[3]175'!C$8:D$766,2,0)</f>
        <v>2604700</v>
      </c>
      <c r="AL434" s="35">
        <f>VLOOKUP(B434,'[3]gấy tê huế 2'!C$8:V$727,20,0)</f>
        <v>2604700</v>
      </c>
      <c r="AM434" s="40" t="s">
        <v>1392</v>
      </c>
      <c r="AN434" s="7">
        <f t="shared" si="20"/>
        <v>9</v>
      </c>
      <c r="AO434" s="2" t="s">
        <v>1392</v>
      </c>
      <c r="AP434" s="2" t="s">
        <v>1392</v>
      </c>
      <c r="AQ434" s="3"/>
    </row>
    <row r="435" spans="1:43" s="7" customFormat="1" ht="33.6" customHeight="1" x14ac:dyDescent="0.25">
      <c r="A435" s="22" t="s">
        <v>2805</v>
      </c>
      <c r="B435" s="22" t="s">
        <v>2806</v>
      </c>
      <c r="C435" s="23" t="s">
        <v>2807</v>
      </c>
      <c r="D435" s="23" t="s">
        <v>2808</v>
      </c>
      <c r="E435" s="23" t="s">
        <v>41</v>
      </c>
      <c r="F435" s="38" t="s">
        <v>1388</v>
      </c>
      <c r="G435" s="22" t="s">
        <v>2809</v>
      </c>
      <c r="H435" s="25" t="s">
        <v>2810</v>
      </c>
      <c r="I435" s="23" t="s">
        <v>2810</v>
      </c>
      <c r="J435" s="15" t="s">
        <v>2810</v>
      </c>
      <c r="K435" s="22" t="s">
        <v>2810</v>
      </c>
      <c r="L435" s="22" t="s">
        <v>45</v>
      </c>
      <c r="M435" s="22" t="s">
        <v>69</v>
      </c>
      <c r="N435" s="26">
        <v>569</v>
      </c>
      <c r="O435" s="27">
        <v>569</v>
      </c>
      <c r="P435" s="28" t="s">
        <v>1391</v>
      </c>
      <c r="Q435" s="29">
        <v>1670765.1346247599</v>
      </c>
      <c r="R435" s="29">
        <v>718434.78260869603</v>
      </c>
      <c r="S435" s="30">
        <v>2389000</v>
      </c>
      <c r="T435" s="31">
        <f t="shared" si="18"/>
        <v>1670765.1346247599</v>
      </c>
      <c r="U435" s="32">
        <v>933965.21739130479</v>
      </c>
      <c r="V435" s="32">
        <f t="shared" si="19"/>
        <v>2604730.3520160648</v>
      </c>
      <c r="W435" s="39">
        <v>2604700</v>
      </c>
      <c r="X435" s="34">
        <v>2604700</v>
      </c>
      <c r="Y435" s="34">
        <v>2604700</v>
      </c>
      <c r="Z435" s="34">
        <v>2604700</v>
      </c>
      <c r="AA435" s="34"/>
      <c r="AB435" s="34">
        <v>2604700</v>
      </c>
      <c r="AC435" s="34">
        <v>2604700</v>
      </c>
      <c r="AD435" s="34">
        <v>2604700</v>
      </c>
      <c r="AE435" s="35"/>
      <c r="AF435" s="35"/>
      <c r="AG435" s="35" t="s">
        <v>2699</v>
      </c>
      <c r="AH435" s="35" t="s">
        <v>2699</v>
      </c>
      <c r="AI435" s="35"/>
      <c r="AJ435" s="35">
        <v>2604700</v>
      </c>
      <c r="AK435" s="35">
        <f>VLOOKUP(B435,'[3]175'!C$8:D$766,2,0)</f>
        <v>2604700</v>
      </c>
      <c r="AL435" s="35">
        <f>VLOOKUP(B435,'[3]gấy tê huế 2'!C$8:V$727,20,0)</f>
        <v>2604700</v>
      </c>
      <c r="AM435" s="40" t="s">
        <v>1392</v>
      </c>
      <c r="AN435" s="7">
        <f t="shared" si="20"/>
        <v>7</v>
      </c>
      <c r="AO435" s="2" t="s">
        <v>1392</v>
      </c>
      <c r="AP435" s="2" t="s">
        <v>1392</v>
      </c>
      <c r="AQ435" s="3"/>
    </row>
    <row r="436" spans="1:43" s="7" customFormat="1" ht="50.45" customHeight="1" x14ac:dyDescent="0.25">
      <c r="A436" s="22" t="s">
        <v>2811</v>
      </c>
      <c r="B436" s="22" t="s">
        <v>2812</v>
      </c>
      <c r="C436" s="23" t="s">
        <v>2813</v>
      </c>
      <c r="D436" s="23" t="s">
        <v>2814</v>
      </c>
      <c r="E436" s="23" t="s">
        <v>41</v>
      </c>
      <c r="F436" s="38" t="s">
        <v>1247</v>
      </c>
      <c r="G436" s="22" t="s">
        <v>2815</v>
      </c>
      <c r="H436" s="25" t="s">
        <v>2816</v>
      </c>
      <c r="I436" s="23" t="s">
        <v>2816</v>
      </c>
      <c r="J436" s="15" t="s">
        <v>2816</v>
      </c>
      <c r="K436" s="22" t="s">
        <v>2816</v>
      </c>
      <c r="L436" s="22" t="s">
        <v>55</v>
      </c>
      <c r="M436" s="22" t="s">
        <v>161</v>
      </c>
      <c r="N436" s="26">
        <v>587</v>
      </c>
      <c r="O436" s="27">
        <v>587</v>
      </c>
      <c r="P436" s="28" t="s">
        <v>1250</v>
      </c>
      <c r="Q436" s="29">
        <v>2684353.38131706</v>
      </c>
      <c r="R436" s="29">
        <v>1245913.04347826</v>
      </c>
      <c r="S436" s="30">
        <v>3930000</v>
      </c>
      <c r="T436" s="31">
        <f t="shared" si="18"/>
        <v>2684353.38131706</v>
      </c>
      <c r="U436" s="32">
        <v>1619686.9565217379</v>
      </c>
      <c r="V436" s="32">
        <f t="shared" si="19"/>
        <v>4304040.3378387978</v>
      </c>
      <c r="W436" s="39">
        <v>4304000</v>
      </c>
      <c r="X436" s="34">
        <v>4304000</v>
      </c>
      <c r="Y436" s="34">
        <v>4304000</v>
      </c>
      <c r="Z436" s="34">
        <v>4304000</v>
      </c>
      <c r="AA436" s="34"/>
      <c r="AB436" s="34">
        <v>4304000</v>
      </c>
      <c r="AC436" s="34">
        <v>4304000</v>
      </c>
      <c r="AD436" s="34">
        <v>4304000</v>
      </c>
      <c r="AE436" s="35"/>
      <c r="AF436" s="35"/>
      <c r="AG436" s="35" t="s">
        <v>1251</v>
      </c>
      <c r="AH436" s="35" t="s">
        <v>1251</v>
      </c>
      <c r="AI436" s="35"/>
      <c r="AJ436" s="35"/>
      <c r="AK436" s="35">
        <f>VLOOKUP(B436,'[3]175'!C$8:D$766,2,0)</f>
        <v>4304000</v>
      </c>
      <c r="AL436" s="35">
        <f>VLOOKUP(B436,'[3]gấy tê huế 2'!C$8:V$727,20,0)</f>
        <v>4304000</v>
      </c>
      <c r="AM436" s="40" t="s">
        <v>71</v>
      </c>
      <c r="AN436" s="7">
        <f t="shared" si="20"/>
        <v>6</v>
      </c>
      <c r="AO436" s="2" t="s">
        <v>71</v>
      </c>
      <c r="AP436" s="2" t="s">
        <v>71</v>
      </c>
      <c r="AQ436" s="3"/>
    </row>
    <row r="437" spans="1:43" s="7" customFormat="1" ht="33.6" customHeight="1" x14ac:dyDescent="0.25">
      <c r="A437" s="22" t="s">
        <v>2817</v>
      </c>
      <c r="B437" s="22" t="s">
        <v>2818</v>
      </c>
      <c r="C437" s="23" t="s">
        <v>2819</v>
      </c>
      <c r="D437" s="23" t="s">
        <v>2820</v>
      </c>
      <c r="E437" s="23" t="s">
        <v>41</v>
      </c>
      <c r="F437" s="38" t="s">
        <v>1388</v>
      </c>
      <c r="G437" s="22" t="s">
        <v>2821</v>
      </c>
      <c r="H437" s="25" t="s">
        <v>2822</v>
      </c>
      <c r="I437" s="23" t="s">
        <v>2822</v>
      </c>
      <c r="J437" s="15" t="s">
        <v>2822</v>
      </c>
      <c r="K437" s="22" t="s">
        <v>2822</v>
      </c>
      <c r="L437" s="22" t="s">
        <v>55</v>
      </c>
      <c r="M437" s="22" t="s">
        <v>69</v>
      </c>
      <c r="N437" s="26">
        <v>569</v>
      </c>
      <c r="O437" s="27">
        <v>569</v>
      </c>
      <c r="P437" s="28" t="s">
        <v>1391</v>
      </c>
      <c r="Q437" s="29">
        <v>1670765.1346247599</v>
      </c>
      <c r="R437" s="29">
        <v>718434.78260869603</v>
      </c>
      <c r="S437" s="30">
        <v>2389000</v>
      </c>
      <c r="T437" s="31">
        <f t="shared" si="18"/>
        <v>1670765.1346247599</v>
      </c>
      <c r="U437" s="32">
        <v>933965.21739130479</v>
      </c>
      <c r="V437" s="32">
        <f t="shared" si="19"/>
        <v>2604730.3520160648</v>
      </c>
      <c r="W437" s="39">
        <v>2604700</v>
      </c>
      <c r="X437" s="34">
        <v>2604700</v>
      </c>
      <c r="Y437" s="34">
        <v>2604700</v>
      </c>
      <c r="Z437" s="34">
        <v>2604700</v>
      </c>
      <c r="AA437" s="34"/>
      <c r="AB437" s="34">
        <v>2604700</v>
      </c>
      <c r="AC437" s="34">
        <v>2604700</v>
      </c>
      <c r="AD437" s="34">
        <v>2604700</v>
      </c>
      <c r="AE437" s="35">
        <v>2604700</v>
      </c>
      <c r="AF437" s="35"/>
      <c r="AG437" s="35" t="s">
        <v>2699</v>
      </c>
      <c r="AH437" s="35" t="s">
        <v>2699</v>
      </c>
      <c r="AI437" s="35"/>
      <c r="AJ437" s="35"/>
      <c r="AK437" s="35">
        <f>VLOOKUP(B437,'[3]175'!C$8:D$766,2,0)</f>
        <v>2604700</v>
      </c>
      <c r="AL437" s="35">
        <f>VLOOKUP(B437,'[3]gấy tê huế 2'!C$8:V$727,20,0)</f>
        <v>2604700</v>
      </c>
      <c r="AM437" s="40" t="s">
        <v>1392</v>
      </c>
      <c r="AN437" s="7">
        <f t="shared" si="20"/>
        <v>7</v>
      </c>
      <c r="AO437" s="2" t="s">
        <v>1392</v>
      </c>
      <c r="AP437" s="2" t="s">
        <v>1392</v>
      </c>
      <c r="AQ437" s="3"/>
    </row>
    <row r="438" spans="1:43" s="7" customFormat="1" ht="33.6" customHeight="1" x14ac:dyDescent="0.25">
      <c r="A438" s="22" t="s">
        <v>2823</v>
      </c>
      <c r="B438" s="22" t="s">
        <v>2824</v>
      </c>
      <c r="C438" s="23" t="s">
        <v>2825</v>
      </c>
      <c r="D438" s="23" t="s">
        <v>2826</v>
      </c>
      <c r="E438" s="23" t="s">
        <v>41</v>
      </c>
      <c r="F438" s="38" t="s">
        <v>1388</v>
      </c>
      <c r="G438" s="22" t="s">
        <v>2827</v>
      </c>
      <c r="H438" s="25" t="s">
        <v>2828</v>
      </c>
      <c r="I438" s="23" t="s">
        <v>2828</v>
      </c>
      <c r="J438" s="15" t="s">
        <v>2828</v>
      </c>
      <c r="K438" s="22" t="s">
        <v>2828</v>
      </c>
      <c r="L438" s="22" t="s">
        <v>55</v>
      </c>
      <c r="M438" s="22" t="s">
        <v>69</v>
      </c>
      <c r="N438" s="26">
        <v>569</v>
      </c>
      <c r="O438" s="27">
        <v>569</v>
      </c>
      <c r="P438" s="28" t="s">
        <v>1391</v>
      </c>
      <c r="Q438" s="29">
        <v>1670765.1346247599</v>
      </c>
      <c r="R438" s="29">
        <v>718434.78260869603</v>
      </c>
      <c r="S438" s="30">
        <v>2389000</v>
      </c>
      <c r="T438" s="31">
        <f t="shared" si="18"/>
        <v>1670765.1346247599</v>
      </c>
      <c r="U438" s="32">
        <v>933965.21739130479</v>
      </c>
      <c r="V438" s="32">
        <f t="shared" si="19"/>
        <v>2604730.3520160648</v>
      </c>
      <c r="W438" s="39">
        <v>2604700</v>
      </c>
      <c r="X438" s="34">
        <v>2604700</v>
      </c>
      <c r="Y438" s="34"/>
      <c r="Z438" s="34">
        <v>2604700</v>
      </c>
      <c r="AA438" s="34"/>
      <c r="AB438" s="34">
        <v>2604700</v>
      </c>
      <c r="AC438" s="34">
        <v>2604700</v>
      </c>
      <c r="AD438" s="34">
        <v>2604700</v>
      </c>
      <c r="AE438" s="35"/>
      <c r="AF438" s="35"/>
      <c r="AG438" s="35" t="s">
        <v>2699</v>
      </c>
      <c r="AH438" s="35"/>
      <c r="AI438" s="35"/>
      <c r="AJ438" s="35"/>
      <c r="AK438" s="35">
        <f>VLOOKUP(B438,'[3]175'!C$8:D$766,2,0)</f>
        <v>2604700</v>
      </c>
      <c r="AL438" s="35">
        <f>VLOOKUP(B438,'[3]gấy tê huế 2'!C$8:V$727,20,0)</f>
        <v>2604700</v>
      </c>
      <c r="AM438" s="40" t="s">
        <v>1392</v>
      </c>
      <c r="AN438" s="7">
        <f t="shared" si="20"/>
        <v>5</v>
      </c>
      <c r="AO438" s="2" t="s">
        <v>1392</v>
      </c>
      <c r="AP438" s="2" t="s">
        <v>1392</v>
      </c>
      <c r="AQ438" s="3"/>
    </row>
    <row r="439" spans="1:43" s="7" customFormat="1" ht="33.6" customHeight="1" x14ac:dyDescent="0.25">
      <c r="A439" s="22" t="s">
        <v>2829</v>
      </c>
      <c r="B439" s="22" t="s">
        <v>2830</v>
      </c>
      <c r="C439" s="23" t="s">
        <v>2831</v>
      </c>
      <c r="D439" s="23" t="s">
        <v>2832</v>
      </c>
      <c r="E439" s="23" t="s">
        <v>41</v>
      </c>
      <c r="F439" s="38" t="s">
        <v>1388</v>
      </c>
      <c r="G439" s="22" t="s">
        <v>2833</v>
      </c>
      <c r="H439" s="25" t="s">
        <v>2834</v>
      </c>
      <c r="I439" s="23" t="s">
        <v>2834</v>
      </c>
      <c r="J439" s="15" t="s">
        <v>2834</v>
      </c>
      <c r="K439" s="22" t="s">
        <v>2834</v>
      </c>
      <c r="L439" s="22" t="s">
        <v>55</v>
      </c>
      <c r="M439" s="22" t="s">
        <v>69</v>
      </c>
      <c r="N439" s="26">
        <v>569</v>
      </c>
      <c r="O439" s="27">
        <v>569</v>
      </c>
      <c r="P439" s="28" t="s">
        <v>1391</v>
      </c>
      <c r="Q439" s="29">
        <v>1670765.1346247599</v>
      </c>
      <c r="R439" s="29">
        <v>718434.78260869603</v>
      </c>
      <c r="S439" s="30">
        <v>2389000</v>
      </c>
      <c r="T439" s="31">
        <f t="shared" si="18"/>
        <v>1670765.1346247599</v>
      </c>
      <c r="U439" s="32">
        <v>933965.21739130479</v>
      </c>
      <c r="V439" s="32">
        <f t="shared" si="19"/>
        <v>2604730.3520160648</v>
      </c>
      <c r="W439" s="39">
        <v>2604700</v>
      </c>
      <c r="X439" s="34"/>
      <c r="Y439" s="34"/>
      <c r="Z439" s="34">
        <v>2604700</v>
      </c>
      <c r="AA439" s="34"/>
      <c r="AB439" s="34">
        <v>2604700</v>
      </c>
      <c r="AC439" s="34">
        <v>2604700</v>
      </c>
      <c r="AD439" s="34">
        <v>2604700</v>
      </c>
      <c r="AE439" s="35"/>
      <c r="AF439" s="35"/>
      <c r="AG439" s="35" t="s">
        <v>2699</v>
      </c>
      <c r="AH439" s="35"/>
      <c r="AI439" s="35"/>
      <c r="AJ439" s="35"/>
      <c r="AK439" s="35">
        <f>VLOOKUP(B439,'[3]175'!C$8:D$766,2,0)</f>
        <v>2604700</v>
      </c>
      <c r="AL439" s="35">
        <f>VLOOKUP(B439,'[3]gấy tê huế 2'!C$8:V$727,20,0)</f>
        <v>2604700</v>
      </c>
      <c r="AM439" s="40" t="s">
        <v>1392</v>
      </c>
      <c r="AN439" s="7">
        <f t="shared" si="20"/>
        <v>4</v>
      </c>
      <c r="AO439" s="2" t="s">
        <v>1392</v>
      </c>
      <c r="AP439" s="2" t="s">
        <v>1392</v>
      </c>
      <c r="AQ439" s="3"/>
    </row>
    <row r="440" spans="1:43" s="7" customFormat="1" ht="33.6" customHeight="1" x14ac:dyDescent="0.25">
      <c r="A440" s="22" t="s">
        <v>2835</v>
      </c>
      <c r="B440" s="22" t="s">
        <v>2836</v>
      </c>
      <c r="C440" s="23" t="s">
        <v>2837</v>
      </c>
      <c r="D440" s="23" t="s">
        <v>2838</v>
      </c>
      <c r="E440" s="23" t="s">
        <v>41</v>
      </c>
      <c r="F440" s="38" t="s">
        <v>1388</v>
      </c>
      <c r="G440" s="22" t="s">
        <v>2839</v>
      </c>
      <c r="H440" s="25" t="s">
        <v>2840</v>
      </c>
      <c r="I440" s="23" t="s">
        <v>2840</v>
      </c>
      <c r="J440" s="15" t="s">
        <v>2840</v>
      </c>
      <c r="K440" s="22" t="s">
        <v>2840</v>
      </c>
      <c r="L440" s="22" t="s">
        <v>45</v>
      </c>
      <c r="M440" s="22" t="s">
        <v>69</v>
      </c>
      <c r="N440" s="26">
        <v>569</v>
      </c>
      <c r="O440" s="27">
        <v>569</v>
      </c>
      <c r="P440" s="28" t="s">
        <v>1391</v>
      </c>
      <c r="Q440" s="29">
        <v>1670765.1346247599</v>
      </c>
      <c r="R440" s="29">
        <v>718434.78260869603</v>
      </c>
      <c r="S440" s="30">
        <v>2389000</v>
      </c>
      <c r="T440" s="31">
        <f t="shared" si="18"/>
        <v>1670765.1346247599</v>
      </c>
      <c r="U440" s="32">
        <v>933965.21739130479</v>
      </c>
      <c r="V440" s="32">
        <f t="shared" si="19"/>
        <v>2604730.3520160648</v>
      </c>
      <c r="W440" s="39">
        <v>2604700</v>
      </c>
      <c r="X440" s="34">
        <v>2604700</v>
      </c>
      <c r="Y440" s="34"/>
      <c r="Z440" s="34">
        <v>2604700</v>
      </c>
      <c r="AA440" s="34"/>
      <c r="AB440" s="34">
        <v>2604700</v>
      </c>
      <c r="AC440" s="34">
        <v>2604700</v>
      </c>
      <c r="AD440" s="34">
        <v>2604700</v>
      </c>
      <c r="AE440" s="35"/>
      <c r="AF440" s="35"/>
      <c r="AG440" s="35" t="s">
        <v>2699</v>
      </c>
      <c r="AH440" s="35" t="s">
        <v>2699</v>
      </c>
      <c r="AI440" s="35"/>
      <c r="AJ440" s="35"/>
      <c r="AK440" s="35">
        <f>VLOOKUP(B440,'[3]175'!C$8:D$766,2,0)</f>
        <v>2604700</v>
      </c>
      <c r="AL440" s="35">
        <f>VLOOKUP(B440,'[3]gấy tê huế 2'!C$8:V$727,20,0)</f>
        <v>2604700</v>
      </c>
      <c r="AM440" s="40" t="s">
        <v>1392</v>
      </c>
      <c r="AN440" s="7">
        <f t="shared" si="20"/>
        <v>5</v>
      </c>
      <c r="AO440" s="2" t="s">
        <v>1392</v>
      </c>
      <c r="AP440" s="2" t="s">
        <v>1392</v>
      </c>
      <c r="AQ440" s="3"/>
    </row>
    <row r="441" spans="1:43" s="7" customFormat="1" ht="33.6" customHeight="1" x14ac:dyDescent="0.25">
      <c r="A441" s="22" t="s">
        <v>2841</v>
      </c>
      <c r="B441" s="22" t="s">
        <v>2842</v>
      </c>
      <c r="C441" s="23" t="s">
        <v>2843</v>
      </c>
      <c r="D441" s="23" t="s">
        <v>2844</v>
      </c>
      <c r="E441" s="23" t="s">
        <v>41</v>
      </c>
      <c r="F441" s="38" t="s">
        <v>1388</v>
      </c>
      <c r="G441" s="22" t="s">
        <v>2845</v>
      </c>
      <c r="H441" s="25" t="s">
        <v>2846</v>
      </c>
      <c r="I441" s="23" t="s">
        <v>2846</v>
      </c>
      <c r="J441" s="15" t="s">
        <v>2846</v>
      </c>
      <c r="K441" s="22" t="s">
        <v>2846</v>
      </c>
      <c r="L441" s="22" t="s">
        <v>45</v>
      </c>
      <c r="M441" s="22" t="s">
        <v>69</v>
      </c>
      <c r="N441" s="26">
        <v>569</v>
      </c>
      <c r="O441" s="27">
        <v>569</v>
      </c>
      <c r="P441" s="28" t="s">
        <v>1391</v>
      </c>
      <c r="Q441" s="29">
        <v>1670765.1346247599</v>
      </c>
      <c r="R441" s="29">
        <v>718434.78260869603</v>
      </c>
      <c r="S441" s="30">
        <v>2389000</v>
      </c>
      <c r="T441" s="31">
        <f t="shared" si="18"/>
        <v>1670765.1346247599</v>
      </c>
      <c r="U441" s="32">
        <v>933965.21739130479</v>
      </c>
      <c r="V441" s="32">
        <f t="shared" si="19"/>
        <v>2604730.3520160648</v>
      </c>
      <c r="W441" s="39">
        <v>2604700</v>
      </c>
      <c r="X441" s="34"/>
      <c r="Y441" s="34">
        <v>2604700</v>
      </c>
      <c r="Z441" s="34">
        <v>2604700</v>
      </c>
      <c r="AA441" s="34"/>
      <c r="AB441" s="34">
        <v>2604700</v>
      </c>
      <c r="AC441" s="34">
        <v>2604700</v>
      </c>
      <c r="AD441" s="34">
        <v>2604700</v>
      </c>
      <c r="AE441" s="35">
        <v>2604700</v>
      </c>
      <c r="AF441" s="35"/>
      <c r="AG441" s="35" t="s">
        <v>2699</v>
      </c>
      <c r="AH441" s="35" t="s">
        <v>2699</v>
      </c>
      <c r="AI441" s="35"/>
      <c r="AJ441" s="35"/>
      <c r="AK441" s="35">
        <f>VLOOKUP(B441,'[3]175'!C$8:D$766,2,0)</f>
        <v>2604700</v>
      </c>
      <c r="AL441" s="35">
        <f>VLOOKUP(B441,'[3]gấy tê huế 2'!C$8:V$727,20,0)</f>
        <v>2604700</v>
      </c>
      <c r="AM441" s="40" t="s">
        <v>1392</v>
      </c>
      <c r="AN441" s="7">
        <f t="shared" si="20"/>
        <v>6</v>
      </c>
      <c r="AO441" s="2" t="s">
        <v>1392</v>
      </c>
      <c r="AP441" s="2" t="s">
        <v>1392</v>
      </c>
      <c r="AQ441" s="3"/>
    </row>
    <row r="442" spans="1:43" s="7" customFormat="1" ht="33.6" customHeight="1" x14ac:dyDescent="0.25">
      <c r="A442" s="22" t="s">
        <v>2847</v>
      </c>
      <c r="B442" s="22" t="s">
        <v>2848</v>
      </c>
      <c r="C442" s="23" t="s">
        <v>2849</v>
      </c>
      <c r="D442" s="23" t="s">
        <v>2850</v>
      </c>
      <c r="E442" s="23" t="s">
        <v>41</v>
      </c>
      <c r="F442" s="38" t="s">
        <v>1388</v>
      </c>
      <c r="G442" s="22" t="s">
        <v>2851</v>
      </c>
      <c r="H442" s="25" t="s">
        <v>2852</v>
      </c>
      <c r="I442" s="23" t="s">
        <v>2852</v>
      </c>
      <c r="J442" s="15" t="s">
        <v>2852</v>
      </c>
      <c r="K442" s="22" t="s">
        <v>2852</v>
      </c>
      <c r="L442" s="22" t="s">
        <v>45</v>
      </c>
      <c r="M442" s="22" t="s">
        <v>161</v>
      </c>
      <c r="N442" s="26">
        <v>569</v>
      </c>
      <c r="O442" s="27">
        <v>569</v>
      </c>
      <c r="P442" s="28" t="s">
        <v>1391</v>
      </c>
      <c r="Q442" s="29">
        <v>1670765.1346247599</v>
      </c>
      <c r="R442" s="29">
        <v>718434.78260869603</v>
      </c>
      <c r="S442" s="30">
        <v>2389000</v>
      </c>
      <c r="T442" s="31">
        <f t="shared" si="18"/>
        <v>1670765.1346247599</v>
      </c>
      <c r="U442" s="32">
        <v>933965.21739130479</v>
      </c>
      <c r="V442" s="32">
        <f t="shared" si="19"/>
        <v>2604730.3520160648</v>
      </c>
      <c r="W442" s="39">
        <v>2604700</v>
      </c>
      <c r="X442" s="34"/>
      <c r="Y442" s="34">
        <v>2604700</v>
      </c>
      <c r="Z442" s="34">
        <v>2604700</v>
      </c>
      <c r="AA442" s="34"/>
      <c r="AB442" s="34">
        <v>2604700</v>
      </c>
      <c r="AC442" s="34">
        <v>2604700</v>
      </c>
      <c r="AD442" s="34">
        <v>2604700</v>
      </c>
      <c r="AE442" s="35">
        <v>2604700</v>
      </c>
      <c r="AF442" s="35"/>
      <c r="AG442" s="35" t="s">
        <v>2699</v>
      </c>
      <c r="AH442" s="35" t="s">
        <v>2699</v>
      </c>
      <c r="AI442" s="35"/>
      <c r="AJ442" s="35"/>
      <c r="AK442" s="35">
        <f>VLOOKUP(B442,'[3]175'!C$8:D$766,2,0)</f>
        <v>2604700</v>
      </c>
      <c r="AL442" s="35">
        <f>VLOOKUP(B442,'[3]gấy tê huế 2'!C$8:V$727,20,0)</f>
        <v>2604700</v>
      </c>
      <c r="AM442" s="40" t="s">
        <v>1392</v>
      </c>
      <c r="AN442" s="7">
        <f t="shared" si="20"/>
        <v>6</v>
      </c>
      <c r="AO442" s="2" t="s">
        <v>1392</v>
      </c>
      <c r="AP442" s="2" t="s">
        <v>1392</v>
      </c>
      <c r="AQ442" s="3"/>
    </row>
    <row r="443" spans="1:43" s="7" customFormat="1" ht="33.6" customHeight="1" x14ac:dyDescent="0.25">
      <c r="A443" s="22" t="s">
        <v>2853</v>
      </c>
      <c r="B443" s="22" t="s">
        <v>2854</v>
      </c>
      <c r="C443" s="23" t="s">
        <v>2855</v>
      </c>
      <c r="D443" s="23" t="s">
        <v>2856</v>
      </c>
      <c r="E443" s="23" t="s">
        <v>41</v>
      </c>
      <c r="F443" s="38" t="s">
        <v>1388</v>
      </c>
      <c r="G443" s="22" t="s">
        <v>2857</v>
      </c>
      <c r="H443" s="25" t="s">
        <v>2858</v>
      </c>
      <c r="I443" s="23" t="s">
        <v>2858</v>
      </c>
      <c r="J443" s="15" t="s">
        <v>2858</v>
      </c>
      <c r="K443" s="22" t="s">
        <v>2858</v>
      </c>
      <c r="L443" s="22" t="s">
        <v>55</v>
      </c>
      <c r="M443" s="22" t="s">
        <v>161</v>
      </c>
      <c r="N443" s="26">
        <v>569</v>
      </c>
      <c r="O443" s="27">
        <v>569</v>
      </c>
      <c r="P443" s="28" t="s">
        <v>1391</v>
      </c>
      <c r="Q443" s="29">
        <v>1670765.1346247599</v>
      </c>
      <c r="R443" s="29">
        <v>718434.78260869603</v>
      </c>
      <c r="S443" s="30">
        <v>2389000</v>
      </c>
      <c r="T443" s="31">
        <f t="shared" si="18"/>
        <v>1670765.1346247599</v>
      </c>
      <c r="U443" s="32">
        <v>933965.21739130479</v>
      </c>
      <c r="V443" s="32">
        <f t="shared" si="19"/>
        <v>2604730.3520160648</v>
      </c>
      <c r="W443" s="39">
        <v>2604700</v>
      </c>
      <c r="X443" s="34">
        <v>2604700</v>
      </c>
      <c r="Y443" s="34">
        <v>2604700</v>
      </c>
      <c r="Z443" s="34">
        <v>2604700</v>
      </c>
      <c r="AA443" s="34"/>
      <c r="AB443" s="34">
        <v>2604700</v>
      </c>
      <c r="AC443" s="34">
        <v>2604700</v>
      </c>
      <c r="AD443" s="34">
        <v>2604700</v>
      </c>
      <c r="AE443" s="35"/>
      <c r="AF443" s="35"/>
      <c r="AG443" s="35" t="s">
        <v>2699</v>
      </c>
      <c r="AH443" s="35" t="s">
        <v>2699</v>
      </c>
      <c r="AI443" s="35"/>
      <c r="AJ443" s="35"/>
      <c r="AK443" s="35">
        <f>VLOOKUP(B443,'[3]175'!C$8:D$766,2,0)</f>
        <v>2604700</v>
      </c>
      <c r="AL443" s="35">
        <f>VLOOKUP(B443,'[3]gấy tê huế 2'!C$8:V$727,20,0)</f>
        <v>2604700</v>
      </c>
      <c r="AM443" s="40" t="s">
        <v>1392</v>
      </c>
      <c r="AN443" s="7">
        <f t="shared" si="20"/>
        <v>6</v>
      </c>
      <c r="AO443" s="2" t="s">
        <v>1392</v>
      </c>
      <c r="AP443" s="2" t="s">
        <v>1392</v>
      </c>
      <c r="AQ443" s="3"/>
    </row>
    <row r="444" spans="1:43" s="7" customFormat="1" ht="33.6" customHeight="1" x14ac:dyDescent="0.25">
      <c r="A444" s="22" t="s">
        <v>2859</v>
      </c>
      <c r="B444" s="22" t="s">
        <v>2860</v>
      </c>
      <c r="C444" s="23" t="s">
        <v>2861</v>
      </c>
      <c r="D444" s="23" t="s">
        <v>2862</v>
      </c>
      <c r="E444" s="23" t="s">
        <v>41</v>
      </c>
      <c r="F444" s="38" t="s">
        <v>1388</v>
      </c>
      <c r="G444" s="22" t="s">
        <v>2863</v>
      </c>
      <c r="H444" s="25" t="s">
        <v>2864</v>
      </c>
      <c r="I444" s="23" t="s">
        <v>2864</v>
      </c>
      <c r="J444" s="15" t="s">
        <v>2864</v>
      </c>
      <c r="K444" s="22" t="s">
        <v>2864</v>
      </c>
      <c r="L444" s="22" t="s">
        <v>45</v>
      </c>
      <c r="M444" s="22" t="s">
        <v>69</v>
      </c>
      <c r="N444" s="26">
        <v>569</v>
      </c>
      <c r="O444" s="27">
        <v>569</v>
      </c>
      <c r="P444" s="28" t="s">
        <v>1391</v>
      </c>
      <c r="Q444" s="29">
        <v>1670765.1346247599</v>
      </c>
      <c r="R444" s="29">
        <v>718434.78260869603</v>
      </c>
      <c r="S444" s="30">
        <v>2389000</v>
      </c>
      <c r="T444" s="31">
        <f t="shared" si="18"/>
        <v>1670765.1346247599</v>
      </c>
      <c r="U444" s="32">
        <v>933965.21739130479</v>
      </c>
      <c r="V444" s="32">
        <f t="shared" si="19"/>
        <v>2604730.3520160648</v>
      </c>
      <c r="W444" s="39">
        <v>2604700</v>
      </c>
      <c r="X444" s="34">
        <v>2604700</v>
      </c>
      <c r="Y444" s="34">
        <v>2604700</v>
      </c>
      <c r="Z444" s="34">
        <v>2604700</v>
      </c>
      <c r="AA444" s="34"/>
      <c r="AB444" s="34">
        <v>2604700</v>
      </c>
      <c r="AC444" s="34">
        <v>2604700</v>
      </c>
      <c r="AD444" s="34">
        <v>2604700</v>
      </c>
      <c r="AE444" s="35">
        <v>2604700</v>
      </c>
      <c r="AF444" s="35"/>
      <c r="AG444" s="35" t="s">
        <v>2699</v>
      </c>
      <c r="AH444" s="35" t="s">
        <v>2699</v>
      </c>
      <c r="AI444" s="35"/>
      <c r="AJ444" s="35"/>
      <c r="AK444" s="35">
        <f>VLOOKUP(B444,'[3]175'!C$8:D$766,2,0)</f>
        <v>2604700</v>
      </c>
      <c r="AL444" s="35">
        <f>VLOOKUP(B444,'[3]gấy tê huế 2'!C$8:V$727,20,0)</f>
        <v>2604700</v>
      </c>
      <c r="AM444" s="40" t="s">
        <v>1392</v>
      </c>
      <c r="AN444" s="7">
        <f t="shared" si="20"/>
        <v>7</v>
      </c>
      <c r="AO444" s="2" t="s">
        <v>1392</v>
      </c>
      <c r="AP444" s="2" t="s">
        <v>1392</v>
      </c>
      <c r="AQ444" s="3"/>
    </row>
    <row r="445" spans="1:43" s="7" customFormat="1" ht="84" customHeight="1" x14ac:dyDescent="0.25">
      <c r="A445" s="22" t="s">
        <v>2865</v>
      </c>
      <c r="B445" s="22" t="s">
        <v>2866</v>
      </c>
      <c r="C445" s="23" t="s">
        <v>2867</v>
      </c>
      <c r="D445" s="23" t="s">
        <v>2868</v>
      </c>
      <c r="E445" s="23" t="s">
        <v>41</v>
      </c>
      <c r="F445" s="38" t="s">
        <v>1118</v>
      </c>
      <c r="G445" s="22" t="s">
        <v>2869</v>
      </c>
      <c r="H445" s="25" t="s">
        <v>2870</v>
      </c>
      <c r="I445" s="23" t="s">
        <v>2870</v>
      </c>
      <c r="J445" s="15" t="s">
        <v>2870</v>
      </c>
      <c r="K445" s="22" t="s">
        <v>2871</v>
      </c>
      <c r="L445" s="22" t="s">
        <v>45</v>
      </c>
      <c r="M445" s="22" t="s">
        <v>92</v>
      </c>
      <c r="N445" s="26">
        <v>560</v>
      </c>
      <c r="O445" s="27">
        <v>560</v>
      </c>
      <c r="P445" s="28" t="s">
        <v>1121</v>
      </c>
      <c r="Q445" s="29">
        <v>2212163.3044310301</v>
      </c>
      <c r="R445" s="29">
        <v>748173.91304347804</v>
      </c>
      <c r="S445" s="30">
        <v>2960000</v>
      </c>
      <c r="T445" s="31">
        <f t="shared" si="18"/>
        <v>2212163.3044310301</v>
      </c>
      <c r="U445" s="32">
        <v>972626.0869565215</v>
      </c>
      <c r="V445" s="32">
        <f t="shared" si="19"/>
        <v>3184789.3913875516</v>
      </c>
      <c r="W445" s="39">
        <v>3184700</v>
      </c>
      <c r="X445" s="34">
        <v>3184700</v>
      </c>
      <c r="Y445" s="34">
        <v>3184700</v>
      </c>
      <c r="Z445" s="34">
        <v>3184700</v>
      </c>
      <c r="AA445" s="34"/>
      <c r="AB445" s="34">
        <v>3184700</v>
      </c>
      <c r="AC445" s="34">
        <v>3184700</v>
      </c>
      <c r="AD445" s="34">
        <v>3184700</v>
      </c>
      <c r="AE445" s="35">
        <v>3184700</v>
      </c>
      <c r="AF445" s="35"/>
      <c r="AG445" s="35" t="s">
        <v>1271</v>
      </c>
      <c r="AH445" s="35" t="s">
        <v>1271</v>
      </c>
      <c r="AI445" s="35"/>
      <c r="AJ445" s="35">
        <v>3184700</v>
      </c>
      <c r="AK445" s="35">
        <f>VLOOKUP(B445,'[3]175'!C$8:D$766,2,0)</f>
        <v>3184700</v>
      </c>
      <c r="AL445" s="35">
        <f>VLOOKUP(B445,'[3]gấy tê huế 2'!C$8:V$727,20,0)</f>
        <v>3184700</v>
      </c>
      <c r="AM445" s="40" t="s">
        <v>1353</v>
      </c>
      <c r="AN445" s="7">
        <f t="shared" si="20"/>
        <v>8</v>
      </c>
      <c r="AO445" s="2" t="s">
        <v>1353</v>
      </c>
      <c r="AP445" s="2" t="s">
        <v>1353</v>
      </c>
      <c r="AQ445" s="3"/>
    </row>
    <row r="446" spans="1:43" s="7" customFormat="1" ht="50.45" customHeight="1" x14ac:dyDescent="0.25">
      <c r="A446" s="22" t="s">
        <v>2872</v>
      </c>
      <c r="B446" s="22" t="s">
        <v>2873</v>
      </c>
      <c r="C446" s="23" t="s">
        <v>2874</v>
      </c>
      <c r="D446" s="23" t="s">
        <v>2875</v>
      </c>
      <c r="E446" s="23" t="s">
        <v>41</v>
      </c>
      <c r="F446" s="38" t="s">
        <v>1312</v>
      </c>
      <c r="G446" s="22" t="s">
        <v>2876</v>
      </c>
      <c r="H446" s="25" t="s">
        <v>2877</v>
      </c>
      <c r="I446" s="23" t="s">
        <v>2877</v>
      </c>
      <c r="J446" s="15" t="s">
        <v>2877</v>
      </c>
      <c r="K446" s="22" t="s">
        <v>2877</v>
      </c>
      <c r="L446" s="22" t="s">
        <v>45</v>
      </c>
      <c r="M446" s="22" t="s">
        <v>69</v>
      </c>
      <c r="N446" s="26">
        <v>559</v>
      </c>
      <c r="O446" s="27">
        <v>559</v>
      </c>
      <c r="P446" s="28" t="s">
        <v>1315</v>
      </c>
      <c r="Q446" s="29">
        <v>2289450.0207874598</v>
      </c>
      <c r="R446" s="29">
        <v>748173.91304347804</v>
      </c>
      <c r="S446" s="30">
        <v>3038000</v>
      </c>
      <c r="T446" s="31">
        <f t="shared" si="18"/>
        <v>2289450.0207874598</v>
      </c>
      <c r="U446" s="32">
        <v>972626.0869565215</v>
      </c>
      <c r="V446" s="32">
        <f t="shared" si="19"/>
        <v>3262076.1077439813</v>
      </c>
      <c r="W446" s="39">
        <v>3262000</v>
      </c>
      <c r="X446" s="34">
        <v>3262000</v>
      </c>
      <c r="Y446" s="34">
        <v>3262000</v>
      </c>
      <c r="Z446" s="34">
        <v>3262000</v>
      </c>
      <c r="AA446" s="34"/>
      <c r="AB446" s="34">
        <v>3262000</v>
      </c>
      <c r="AC446" s="34">
        <v>3262000</v>
      </c>
      <c r="AD446" s="34">
        <v>3262000</v>
      </c>
      <c r="AE446" s="35"/>
      <c r="AF446" s="35"/>
      <c r="AG446" s="35" t="s">
        <v>2878</v>
      </c>
      <c r="AH446" s="35" t="s">
        <v>2878</v>
      </c>
      <c r="AI446" s="35"/>
      <c r="AJ446" s="35"/>
      <c r="AK446" s="35">
        <f>VLOOKUP(B446,'[3]175'!C$8:D$766,2,0)</f>
        <v>3262000</v>
      </c>
      <c r="AL446" s="35">
        <f>VLOOKUP(B446,'[3]gấy tê huế 2'!C$8:V$727,20,0)</f>
        <v>3262000</v>
      </c>
      <c r="AM446" s="40" t="s">
        <v>1316</v>
      </c>
      <c r="AN446" s="7">
        <f t="shared" si="20"/>
        <v>6</v>
      </c>
      <c r="AO446" s="2" t="s">
        <v>1316</v>
      </c>
      <c r="AP446" s="2" t="s">
        <v>1316</v>
      </c>
      <c r="AQ446" s="3"/>
    </row>
    <row r="447" spans="1:43" s="7" customFormat="1" ht="50.45" customHeight="1" x14ac:dyDescent="0.25">
      <c r="A447" s="22" t="s">
        <v>2879</v>
      </c>
      <c r="B447" s="22" t="s">
        <v>2880</v>
      </c>
      <c r="C447" s="23" t="s">
        <v>2881</v>
      </c>
      <c r="D447" s="23" t="s">
        <v>2882</v>
      </c>
      <c r="E447" s="23" t="s">
        <v>41</v>
      </c>
      <c r="F447" s="38" t="s">
        <v>1312</v>
      </c>
      <c r="G447" s="22" t="s">
        <v>2883</v>
      </c>
      <c r="H447" s="25" t="s">
        <v>2884</v>
      </c>
      <c r="I447" s="23" t="s">
        <v>2884</v>
      </c>
      <c r="J447" s="15" t="s">
        <v>2884</v>
      </c>
      <c r="K447" s="22" t="s">
        <v>2884</v>
      </c>
      <c r="L447" s="22" t="s">
        <v>45</v>
      </c>
      <c r="M447" s="22" t="s">
        <v>69</v>
      </c>
      <c r="N447" s="26">
        <v>559</v>
      </c>
      <c r="O447" s="27">
        <v>559</v>
      </c>
      <c r="P447" s="28" t="s">
        <v>1315</v>
      </c>
      <c r="Q447" s="29">
        <v>2289450.0207874598</v>
      </c>
      <c r="R447" s="29">
        <v>748173.91304347804</v>
      </c>
      <c r="S447" s="30">
        <v>3038000</v>
      </c>
      <c r="T447" s="31">
        <f t="shared" si="18"/>
        <v>2289450.0207874598</v>
      </c>
      <c r="U447" s="32">
        <v>972626.0869565215</v>
      </c>
      <c r="V447" s="32">
        <f t="shared" si="19"/>
        <v>3262076.1077439813</v>
      </c>
      <c r="W447" s="39">
        <v>3262000</v>
      </c>
      <c r="X447" s="34">
        <v>3262000</v>
      </c>
      <c r="Y447" s="34">
        <v>3262000</v>
      </c>
      <c r="Z447" s="34">
        <v>3262000</v>
      </c>
      <c r="AA447" s="34"/>
      <c r="AB447" s="34">
        <v>3262000</v>
      </c>
      <c r="AC447" s="34">
        <v>3262000</v>
      </c>
      <c r="AD447" s="34">
        <v>3262000</v>
      </c>
      <c r="AE447" s="35"/>
      <c r="AF447" s="35"/>
      <c r="AG447" s="35" t="s">
        <v>2878</v>
      </c>
      <c r="AH447" s="35" t="s">
        <v>2878</v>
      </c>
      <c r="AI447" s="35"/>
      <c r="AJ447" s="35">
        <v>3262000</v>
      </c>
      <c r="AK447" s="35">
        <f>VLOOKUP(B447,'[3]175'!C$8:D$766,2,0)</f>
        <v>3262000</v>
      </c>
      <c r="AL447" s="35">
        <f>VLOOKUP(B447,'[3]gấy tê huế 2'!C$8:V$727,20,0)</f>
        <v>3262000</v>
      </c>
      <c r="AM447" s="40" t="s">
        <v>1316</v>
      </c>
      <c r="AN447" s="7">
        <f t="shared" si="20"/>
        <v>7</v>
      </c>
      <c r="AO447" s="2" t="s">
        <v>1316</v>
      </c>
      <c r="AP447" s="2" t="s">
        <v>1316</v>
      </c>
      <c r="AQ447" s="3"/>
    </row>
    <row r="448" spans="1:43" s="7" customFormat="1" ht="33.6" customHeight="1" x14ac:dyDescent="0.25">
      <c r="A448" s="22" t="s">
        <v>2885</v>
      </c>
      <c r="B448" s="22" t="s">
        <v>2886</v>
      </c>
      <c r="C448" s="23" t="s">
        <v>2887</v>
      </c>
      <c r="D448" s="23" t="s">
        <v>2888</v>
      </c>
      <c r="E448" s="23" t="s">
        <v>41</v>
      </c>
      <c r="F448" s="38" t="s">
        <v>1166</v>
      </c>
      <c r="G448" s="22" t="s">
        <v>2889</v>
      </c>
      <c r="H448" s="25" t="s">
        <v>2890</v>
      </c>
      <c r="I448" s="23" t="s">
        <v>2890</v>
      </c>
      <c r="J448" s="15" t="s">
        <v>2890</v>
      </c>
      <c r="K448" s="22" t="s">
        <v>2890</v>
      </c>
      <c r="L448" s="22" t="s">
        <v>45</v>
      </c>
      <c r="M448" s="22" t="s">
        <v>69</v>
      </c>
      <c r="N448" s="26">
        <v>561</v>
      </c>
      <c r="O448" s="27">
        <v>561</v>
      </c>
      <c r="P448" s="28" t="s">
        <v>1169</v>
      </c>
      <c r="Q448" s="29">
        <v>1692335.70599422</v>
      </c>
      <c r="R448" s="29">
        <v>536869.56521739101</v>
      </c>
      <c r="S448" s="30">
        <v>2229000</v>
      </c>
      <c r="T448" s="31">
        <f t="shared" si="18"/>
        <v>1692335.70599422</v>
      </c>
      <c r="U448" s="32">
        <v>697930.43478260841</v>
      </c>
      <c r="V448" s="32">
        <f t="shared" si="19"/>
        <v>2390266.1407768284</v>
      </c>
      <c r="W448" s="39">
        <v>2390200</v>
      </c>
      <c r="X448" s="34">
        <v>2390200</v>
      </c>
      <c r="Y448" s="34">
        <v>2390200</v>
      </c>
      <c r="Z448" s="34">
        <v>2390200</v>
      </c>
      <c r="AA448" s="34"/>
      <c r="AB448" s="34">
        <v>2390200</v>
      </c>
      <c r="AC448" s="34">
        <v>2390200</v>
      </c>
      <c r="AD448" s="34">
        <v>2390200</v>
      </c>
      <c r="AE448" s="35"/>
      <c r="AF448" s="35"/>
      <c r="AG448" s="35" t="s">
        <v>1648</v>
      </c>
      <c r="AH448" s="35" t="s">
        <v>1648</v>
      </c>
      <c r="AI448" s="35"/>
      <c r="AJ448" s="35"/>
      <c r="AK448" s="35">
        <f>VLOOKUP(B448,'[3]175'!C$8:D$766,2,0)</f>
        <v>2390200</v>
      </c>
      <c r="AL448" s="35">
        <f>VLOOKUP(B448,'[3]gấy tê huế 2'!C$8:V$727,20,0)</f>
        <v>2390200</v>
      </c>
      <c r="AM448" s="40" t="s">
        <v>71</v>
      </c>
      <c r="AN448" s="7">
        <f t="shared" si="20"/>
        <v>6</v>
      </c>
      <c r="AO448" s="2" t="s">
        <v>71</v>
      </c>
      <c r="AP448" s="2" t="s">
        <v>71</v>
      </c>
      <c r="AQ448" s="3"/>
    </row>
    <row r="449" spans="1:43" s="7" customFormat="1" ht="50.45" customHeight="1" x14ac:dyDescent="0.25">
      <c r="A449" s="22" t="s">
        <v>2891</v>
      </c>
      <c r="B449" s="22" t="s">
        <v>2892</v>
      </c>
      <c r="C449" s="23" t="s">
        <v>2893</v>
      </c>
      <c r="D449" s="23" t="s">
        <v>2894</v>
      </c>
      <c r="E449" s="23" t="s">
        <v>41</v>
      </c>
      <c r="F449" s="38" t="s">
        <v>1312</v>
      </c>
      <c r="G449" s="22" t="s">
        <v>2895</v>
      </c>
      <c r="H449" s="25" t="s">
        <v>2896</v>
      </c>
      <c r="I449" s="23" t="s">
        <v>2896</v>
      </c>
      <c r="J449" s="15" t="s">
        <v>2896</v>
      </c>
      <c r="K449" s="22" t="s">
        <v>2896</v>
      </c>
      <c r="L449" s="22" t="s">
        <v>55</v>
      </c>
      <c r="M449" s="22" t="s">
        <v>69</v>
      </c>
      <c r="N449" s="26">
        <v>559</v>
      </c>
      <c r="O449" s="27">
        <v>559</v>
      </c>
      <c r="P449" s="28" t="s">
        <v>1315</v>
      </c>
      <c r="Q449" s="29">
        <v>2289450.0207874598</v>
      </c>
      <c r="R449" s="29">
        <v>748173.91304347804</v>
      </c>
      <c r="S449" s="30">
        <v>3038000</v>
      </c>
      <c r="T449" s="31">
        <f t="shared" si="18"/>
        <v>2289450.0207874598</v>
      </c>
      <c r="U449" s="32">
        <v>972626.0869565215</v>
      </c>
      <c r="V449" s="32">
        <f t="shared" si="19"/>
        <v>3262076.1077439813</v>
      </c>
      <c r="W449" s="39">
        <v>3262000</v>
      </c>
      <c r="X449" s="34">
        <v>3262000</v>
      </c>
      <c r="Y449" s="34">
        <v>3262000</v>
      </c>
      <c r="Z449" s="34">
        <v>3262000</v>
      </c>
      <c r="AA449" s="34"/>
      <c r="AB449" s="34">
        <v>3262000</v>
      </c>
      <c r="AC449" s="34">
        <v>3262000</v>
      </c>
      <c r="AD449" s="34">
        <v>3262000</v>
      </c>
      <c r="AE449" s="35"/>
      <c r="AF449" s="35"/>
      <c r="AG449" s="35" t="s">
        <v>2878</v>
      </c>
      <c r="AH449" s="35" t="s">
        <v>2878</v>
      </c>
      <c r="AI449" s="35"/>
      <c r="AJ449" s="35">
        <v>3262000</v>
      </c>
      <c r="AK449" s="35">
        <f>VLOOKUP(B449,'[3]175'!C$8:D$766,2,0)</f>
        <v>3262000</v>
      </c>
      <c r="AL449" s="35">
        <f>VLOOKUP(B449,'[3]gấy tê huế 2'!C$8:V$727,20,0)</f>
        <v>3262000</v>
      </c>
      <c r="AM449" s="40" t="s">
        <v>1316</v>
      </c>
      <c r="AN449" s="7">
        <f t="shared" si="20"/>
        <v>7</v>
      </c>
      <c r="AO449" s="2" t="s">
        <v>1316</v>
      </c>
      <c r="AP449" s="2" t="s">
        <v>1316</v>
      </c>
      <c r="AQ449" s="3"/>
    </row>
    <row r="450" spans="1:43" s="7" customFormat="1" ht="33.6" customHeight="1" x14ac:dyDescent="0.25">
      <c r="A450" s="22" t="s">
        <v>2897</v>
      </c>
      <c r="B450" s="22" t="s">
        <v>2898</v>
      </c>
      <c r="C450" s="23" t="s">
        <v>2899</v>
      </c>
      <c r="D450" s="23" t="s">
        <v>2900</v>
      </c>
      <c r="E450" s="23" t="s">
        <v>41</v>
      </c>
      <c r="F450" s="38" t="s">
        <v>66</v>
      </c>
      <c r="G450" s="22" t="s">
        <v>2901</v>
      </c>
      <c r="H450" s="25" t="s">
        <v>2902</v>
      </c>
      <c r="I450" s="23" t="s">
        <v>2902</v>
      </c>
      <c r="J450" s="15" t="s">
        <v>2902</v>
      </c>
      <c r="K450" s="22" t="s">
        <v>2902</v>
      </c>
      <c r="L450" s="22" t="s">
        <v>45</v>
      </c>
      <c r="M450" s="22" t="s">
        <v>69</v>
      </c>
      <c r="N450" s="26">
        <v>585</v>
      </c>
      <c r="O450" s="27">
        <v>585</v>
      </c>
      <c r="P450" s="28" t="s">
        <v>70</v>
      </c>
      <c r="Q450" s="29">
        <v>1883685.16095147</v>
      </c>
      <c r="R450" s="29">
        <v>538434.78260869603</v>
      </c>
      <c r="S450" s="30">
        <v>2422000</v>
      </c>
      <c r="T450" s="31">
        <f t="shared" si="18"/>
        <v>1883685.16095147</v>
      </c>
      <c r="U450" s="32">
        <v>699965.2173913049</v>
      </c>
      <c r="V450" s="32">
        <f t="shared" si="19"/>
        <v>2583650.3783427747</v>
      </c>
      <c r="W450" s="39">
        <v>2583600</v>
      </c>
      <c r="X450" s="34">
        <v>2583600</v>
      </c>
      <c r="Y450" s="34">
        <v>2583600</v>
      </c>
      <c r="Z450" s="34">
        <v>2583600</v>
      </c>
      <c r="AA450" s="34"/>
      <c r="AB450" s="34">
        <v>2583600</v>
      </c>
      <c r="AC450" s="34">
        <v>2583600</v>
      </c>
      <c r="AD450" s="34">
        <v>2583600</v>
      </c>
      <c r="AE450" s="35">
        <v>2583600</v>
      </c>
      <c r="AF450" s="35"/>
      <c r="AG450" s="35" t="s">
        <v>1858</v>
      </c>
      <c r="AH450" s="35" t="s">
        <v>1858</v>
      </c>
      <c r="AI450" s="35"/>
      <c r="AJ450" s="35">
        <v>2583600</v>
      </c>
      <c r="AK450" s="35">
        <f>VLOOKUP(B450,'[3]175'!C$8:D$766,2,0)</f>
        <v>2583600</v>
      </c>
      <c r="AL450" s="35">
        <f>VLOOKUP(B450,'[3]gấy tê huế 2'!C$8:V$727,20,0)</f>
        <v>2583600</v>
      </c>
      <c r="AM450" s="40" t="s">
        <v>71</v>
      </c>
      <c r="AN450" s="7">
        <f t="shared" si="20"/>
        <v>8</v>
      </c>
      <c r="AO450" s="2" t="s">
        <v>71</v>
      </c>
      <c r="AP450" s="2" t="s">
        <v>71</v>
      </c>
      <c r="AQ450" s="3"/>
    </row>
    <row r="451" spans="1:43" s="7" customFormat="1" ht="67.150000000000006" customHeight="1" x14ac:dyDescent="0.25">
      <c r="A451" s="22" t="s">
        <v>2903</v>
      </c>
      <c r="B451" s="22" t="s">
        <v>2904</v>
      </c>
      <c r="C451" s="23" t="s">
        <v>2905</v>
      </c>
      <c r="D451" s="23" t="s">
        <v>2906</v>
      </c>
      <c r="E451" s="23" t="s">
        <v>41</v>
      </c>
      <c r="F451" s="38" t="s">
        <v>1227</v>
      </c>
      <c r="G451" s="22" t="s">
        <v>2907</v>
      </c>
      <c r="H451" s="25" t="s">
        <v>2908</v>
      </c>
      <c r="I451" s="23" t="s">
        <v>2908</v>
      </c>
      <c r="J451" s="15" t="s">
        <v>2908</v>
      </c>
      <c r="K451" s="22" t="s">
        <v>2908</v>
      </c>
      <c r="L451" s="22" t="s">
        <v>45</v>
      </c>
      <c r="M451" s="22" t="s">
        <v>69</v>
      </c>
      <c r="N451" s="26">
        <v>581</v>
      </c>
      <c r="O451" s="27">
        <v>581</v>
      </c>
      <c r="P451" s="28" t="s">
        <v>1230</v>
      </c>
      <c r="Q451" s="29">
        <v>1559816.7428129099</v>
      </c>
      <c r="R451" s="29">
        <v>718434.78260869603</v>
      </c>
      <c r="S451" s="30">
        <v>2278000</v>
      </c>
      <c r="T451" s="31">
        <f t="shared" si="18"/>
        <v>1559816.7428129099</v>
      </c>
      <c r="U451" s="32">
        <v>933965.21739130479</v>
      </c>
      <c r="V451" s="32">
        <f t="shared" si="19"/>
        <v>2493781.9602042148</v>
      </c>
      <c r="W451" s="39">
        <v>2493700</v>
      </c>
      <c r="X451" s="34">
        <v>2493700</v>
      </c>
      <c r="Y451" s="34">
        <v>2493700</v>
      </c>
      <c r="Z451" s="34">
        <v>2493700</v>
      </c>
      <c r="AA451" s="34"/>
      <c r="AB451" s="34">
        <v>2493700</v>
      </c>
      <c r="AC451" s="34">
        <v>2493700</v>
      </c>
      <c r="AD451" s="34">
        <v>2493700</v>
      </c>
      <c r="AE451" s="35"/>
      <c r="AF451" s="35"/>
      <c r="AG451" s="35" t="s">
        <v>1264</v>
      </c>
      <c r="AH451" s="35" t="s">
        <v>1264</v>
      </c>
      <c r="AI451" s="35"/>
      <c r="AJ451" s="35">
        <v>2493700</v>
      </c>
      <c r="AK451" s="35">
        <f>VLOOKUP(B451,'[3]175'!C$8:D$766,2,0)</f>
        <v>2493700</v>
      </c>
      <c r="AL451" s="35">
        <f>VLOOKUP(B451,'[3]gấy tê huế 2'!C$8:V$727,20,0)</f>
        <v>2493700</v>
      </c>
      <c r="AM451" s="40" t="s">
        <v>71</v>
      </c>
      <c r="AN451" s="7">
        <f t="shared" si="20"/>
        <v>7</v>
      </c>
      <c r="AO451" s="2" t="s">
        <v>71</v>
      </c>
      <c r="AP451" s="2" t="s">
        <v>71</v>
      </c>
      <c r="AQ451" s="3"/>
    </row>
    <row r="452" spans="1:43" s="7" customFormat="1" ht="33.6" customHeight="1" x14ac:dyDescent="0.25">
      <c r="A452" s="22" t="s">
        <v>2909</v>
      </c>
      <c r="B452" s="22" t="s">
        <v>2910</v>
      </c>
      <c r="C452" s="23" t="s">
        <v>2911</v>
      </c>
      <c r="D452" s="23" t="s">
        <v>2912</v>
      </c>
      <c r="E452" s="23" t="s">
        <v>41</v>
      </c>
      <c r="F452" s="38" t="s">
        <v>1166</v>
      </c>
      <c r="G452" s="22" t="s">
        <v>2913</v>
      </c>
      <c r="H452" s="25" t="s">
        <v>2914</v>
      </c>
      <c r="I452" s="23" t="s">
        <v>2914</v>
      </c>
      <c r="J452" s="15" t="s">
        <v>2914</v>
      </c>
      <c r="K452" s="22" t="s">
        <v>2914</v>
      </c>
      <c r="L452" s="22" t="s">
        <v>55</v>
      </c>
      <c r="M452" s="22" t="s">
        <v>69</v>
      </c>
      <c r="N452" s="26">
        <v>561</v>
      </c>
      <c r="O452" s="27">
        <v>561</v>
      </c>
      <c r="P452" s="28" t="s">
        <v>1169</v>
      </c>
      <c r="Q452" s="29">
        <v>1692335.70599422</v>
      </c>
      <c r="R452" s="29">
        <v>536869.56521739101</v>
      </c>
      <c r="S452" s="30">
        <v>2229000</v>
      </c>
      <c r="T452" s="31">
        <f t="shared" si="18"/>
        <v>1692335.70599422</v>
      </c>
      <c r="U452" s="32">
        <v>697930.43478260841</v>
      </c>
      <c r="V452" s="32">
        <f t="shared" si="19"/>
        <v>2390266.1407768284</v>
      </c>
      <c r="W452" s="39">
        <v>2390200</v>
      </c>
      <c r="X452" s="34">
        <v>2390200</v>
      </c>
      <c r="Y452" s="34"/>
      <c r="Z452" s="34"/>
      <c r="AA452" s="34"/>
      <c r="AB452" s="34">
        <v>2390200</v>
      </c>
      <c r="AC452" s="34">
        <v>2390200</v>
      </c>
      <c r="AD452" s="34">
        <v>2390200</v>
      </c>
      <c r="AE452" s="35"/>
      <c r="AF452" s="35"/>
      <c r="AG452" s="35" t="s">
        <v>1648</v>
      </c>
      <c r="AH452" s="35" t="s">
        <v>1648</v>
      </c>
      <c r="AI452" s="35"/>
      <c r="AJ452" s="35"/>
      <c r="AK452" s="35">
        <f>VLOOKUP(B452,'[3]175'!C$8:D$766,2,0)</f>
        <v>2390200</v>
      </c>
      <c r="AL452" s="35">
        <f>VLOOKUP(B452,'[3]gấy tê huế 2'!C$8:V$727,20,0)</f>
        <v>2390200</v>
      </c>
      <c r="AM452" s="40" t="s">
        <v>71</v>
      </c>
      <c r="AN452" s="7">
        <f t="shared" si="20"/>
        <v>4</v>
      </c>
      <c r="AO452" s="2" t="s">
        <v>71</v>
      </c>
      <c r="AP452" s="2" t="s">
        <v>71</v>
      </c>
      <c r="AQ452" s="3"/>
    </row>
    <row r="453" spans="1:43" s="7" customFormat="1" ht="84" customHeight="1" x14ac:dyDescent="0.25">
      <c r="A453" s="22" t="s">
        <v>2915</v>
      </c>
      <c r="B453" s="22" t="s">
        <v>2916</v>
      </c>
      <c r="C453" s="23" t="s">
        <v>2917</v>
      </c>
      <c r="D453" s="23" t="s">
        <v>2918</v>
      </c>
      <c r="E453" s="23" t="s">
        <v>41</v>
      </c>
      <c r="F453" s="38" t="s">
        <v>1118</v>
      </c>
      <c r="G453" s="22" t="s">
        <v>2919</v>
      </c>
      <c r="H453" s="25" t="s">
        <v>2920</v>
      </c>
      <c r="I453" s="23" t="s">
        <v>2920</v>
      </c>
      <c r="J453" s="15" t="s">
        <v>2920</v>
      </c>
      <c r="K453" s="22" t="s">
        <v>2920</v>
      </c>
      <c r="L453" s="22" t="s">
        <v>55</v>
      </c>
      <c r="M453" s="22" t="s">
        <v>92</v>
      </c>
      <c r="N453" s="26">
        <v>560</v>
      </c>
      <c r="O453" s="27">
        <v>560</v>
      </c>
      <c r="P453" s="28" t="s">
        <v>1121</v>
      </c>
      <c r="Q453" s="29">
        <v>2212163.3044310301</v>
      </c>
      <c r="R453" s="29">
        <v>748173.91304347804</v>
      </c>
      <c r="S453" s="30">
        <v>2960000</v>
      </c>
      <c r="T453" s="31">
        <f t="shared" si="18"/>
        <v>2212163.3044310301</v>
      </c>
      <c r="U453" s="32">
        <v>972626.0869565215</v>
      </c>
      <c r="V453" s="32">
        <f t="shared" si="19"/>
        <v>3184789.3913875516</v>
      </c>
      <c r="W453" s="39">
        <v>3184700</v>
      </c>
      <c r="X453" s="34">
        <v>3184700</v>
      </c>
      <c r="Y453" s="34"/>
      <c r="Z453" s="34">
        <v>3184700</v>
      </c>
      <c r="AA453" s="34"/>
      <c r="AB453" s="34">
        <v>3184700</v>
      </c>
      <c r="AC453" s="34">
        <v>3184700</v>
      </c>
      <c r="AD453" s="34">
        <v>3184700</v>
      </c>
      <c r="AE453" s="35">
        <v>3184700</v>
      </c>
      <c r="AF453" s="35"/>
      <c r="AG453" s="35" t="s">
        <v>1271</v>
      </c>
      <c r="AH453" s="35" t="s">
        <v>1271</v>
      </c>
      <c r="AI453" s="35"/>
      <c r="AJ453" s="35"/>
      <c r="AK453" s="35">
        <f>VLOOKUP(B453,'[3]175'!C$8:D$766,2,0)</f>
        <v>3184700</v>
      </c>
      <c r="AL453" s="35">
        <f>VLOOKUP(B453,'[3]gấy tê huế 2'!C$8:V$727,20,0)</f>
        <v>3184700</v>
      </c>
      <c r="AM453" s="40" t="s">
        <v>1353</v>
      </c>
      <c r="AN453" s="7">
        <f t="shared" si="20"/>
        <v>6</v>
      </c>
      <c r="AO453" s="2" t="s">
        <v>1353</v>
      </c>
      <c r="AP453" s="2" t="s">
        <v>1353</v>
      </c>
      <c r="AQ453" s="3"/>
    </row>
    <row r="454" spans="1:43" s="7" customFormat="1" ht="67.150000000000006" customHeight="1" x14ac:dyDescent="0.25">
      <c r="A454" s="22" t="s">
        <v>2921</v>
      </c>
      <c r="B454" s="22" t="s">
        <v>2922</v>
      </c>
      <c r="C454" s="23" t="s">
        <v>2923</v>
      </c>
      <c r="D454" s="23" t="s">
        <v>2924</v>
      </c>
      <c r="E454" s="23" t="s">
        <v>41</v>
      </c>
      <c r="F454" s="38" t="s">
        <v>1227</v>
      </c>
      <c r="G454" s="22" t="s">
        <v>2925</v>
      </c>
      <c r="H454" s="25" t="s">
        <v>2926</v>
      </c>
      <c r="I454" s="23" t="s">
        <v>2926</v>
      </c>
      <c r="J454" s="15" t="s">
        <v>2926</v>
      </c>
      <c r="K454" s="22" t="s">
        <v>2926</v>
      </c>
      <c r="L454" s="22" t="s">
        <v>55</v>
      </c>
      <c r="M454" s="22" t="s">
        <v>69</v>
      </c>
      <c r="N454" s="26">
        <v>581</v>
      </c>
      <c r="O454" s="27">
        <v>581</v>
      </c>
      <c r="P454" s="28" t="s">
        <v>1230</v>
      </c>
      <c r="Q454" s="29">
        <v>1559816.7428129099</v>
      </c>
      <c r="R454" s="29">
        <v>718434.78260869603</v>
      </c>
      <c r="S454" s="30">
        <v>2278000</v>
      </c>
      <c r="T454" s="31">
        <f t="shared" si="18"/>
        <v>1559816.7428129099</v>
      </c>
      <c r="U454" s="32">
        <v>933965.21739130479</v>
      </c>
      <c r="V454" s="32">
        <f t="shared" si="19"/>
        <v>2493781.9602042148</v>
      </c>
      <c r="W454" s="39">
        <v>2493700</v>
      </c>
      <c r="X454" s="34">
        <v>2493700</v>
      </c>
      <c r="Y454" s="34">
        <v>2493700</v>
      </c>
      <c r="Z454" s="34">
        <v>2493700</v>
      </c>
      <c r="AA454" s="34"/>
      <c r="AB454" s="34">
        <v>2493700</v>
      </c>
      <c r="AC454" s="34">
        <v>2493700</v>
      </c>
      <c r="AD454" s="34">
        <v>2493700</v>
      </c>
      <c r="AE454" s="35"/>
      <c r="AF454" s="35"/>
      <c r="AG454" s="35" t="s">
        <v>1264</v>
      </c>
      <c r="AH454" s="35" t="s">
        <v>1264</v>
      </c>
      <c r="AI454" s="35"/>
      <c r="AJ454" s="35">
        <v>2493700</v>
      </c>
      <c r="AK454" s="35">
        <f>VLOOKUP(B454,'[3]175'!C$8:D$766,2,0)</f>
        <v>2493700</v>
      </c>
      <c r="AL454" s="35">
        <f>VLOOKUP(B454,'[3]gấy tê huế 2'!C$8:V$727,20,0)</f>
        <v>2493700</v>
      </c>
      <c r="AM454" s="40" t="s">
        <v>71</v>
      </c>
      <c r="AN454" s="7">
        <f t="shared" si="20"/>
        <v>7</v>
      </c>
      <c r="AO454" s="2" t="s">
        <v>71</v>
      </c>
      <c r="AP454" s="2" t="s">
        <v>71</v>
      </c>
      <c r="AQ454" s="3"/>
    </row>
    <row r="455" spans="1:43" s="7" customFormat="1" ht="33.6" customHeight="1" x14ac:dyDescent="0.25">
      <c r="A455" s="22" t="s">
        <v>2927</v>
      </c>
      <c r="B455" s="22" t="s">
        <v>2928</v>
      </c>
      <c r="C455" s="23" t="s">
        <v>2929</v>
      </c>
      <c r="D455" s="23" t="s">
        <v>2930</v>
      </c>
      <c r="E455" s="23" t="s">
        <v>41</v>
      </c>
      <c r="F455" s="38" t="s">
        <v>1247</v>
      </c>
      <c r="G455" s="22" t="s">
        <v>2931</v>
      </c>
      <c r="H455" s="25" t="s">
        <v>2932</v>
      </c>
      <c r="I455" s="23" t="s">
        <v>2932</v>
      </c>
      <c r="J455" s="15" t="s">
        <v>2932</v>
      </c>
      <c r="K455" s="22" t="s">
        <v>2932</v>
      </c>
      <c r="L455" s="22" t="s">
        <v>45</v>
      </c>
      <c r="M455" s="22" t="s">
        <v>69</v>
      </c>
      <c r="N455" s="26">
        <v>587</v>
      </c>
      <c r="O455" s="27">
        <v>587</v>
      </c>
      <c r="P455" s="28" t="s">
        <v>1250</v>
      </c>
      <c r="Q455" s="29">
        <v>2684353.38131706</v>
      </c>
      <c r="R455" s="29">
        <v>1245913.04347826</v>
      </c>
      <c r="S455" s="30">
        <v>3930000</v>
      </c>
      <c r="T455" s="31">
        <f t="shared" ref="T455:T518" si="21">Q455</f>
        <v>2684353.38131706</v>
      </c>
      <c r="U455" s="32">
        <v>1619686.9565217379</v>
      </c>
      <c r="V455" s="32">
        <f t="shared" ref="V455:V518" si="22">T455+U455</f>
        <v>4304040.3378387978</v>
      </c>
      <c r="W455" s="39">
        <v>4304000</v>
      </c>
      <c r="X455" s="34">
        <v>4304000</v>
      </c>
      <c r="Y455" s="34">
        <v>4304000</v>
      </c>
      <c r="Z455" s="34">
        <v>4304000</v>
      </c>
      <c r="AA455" s="34"/>
      <c r="AB455" s="34">
        <v>4304000</v>
      </c>
      <c r="AC455" s="34">
        <v>4304000</v>
      </c>
      <c r="AD455" s="34">
        <v>4304000</v>
      </c>
      <c r="AE455" s="35">
        <v>4304000</v>
      </c>
      <c r="AF455" s="35"/>
      <c r="AG455" s="35" t="s">
        <v>1251</v>
      </c>
      <c r="AH455" s="35" t="s">
        <v>1251</v>
      </c>
      <c r="AI455" s="35"/>
      <c r="AJ455" s="35"/>
      <c r="AK455" s="35">
        <f>VLOOKUP(B455,'[3]175'!C$8:D$766,2,0)</f>
        <v>4304000</v>
      </c>
      <c r="AL455" s="35">
        <f>VLOOKUP(B455,'[3]gấy tê huế 2'!C$8:V$727,20,0)</f>
        <v>4304000</v>
      </c>
      <c r="AM455" s="40" t="s">
        <v>71</v>
      </c>
      <c r="AN455" s="7">
        <f t="shared" ref="AN455:AN518" si="23">COUNTIFS(X455:AJ455,"&gt;0")</f>
        <v>7</v>
      </c>
      <c r="AO455" s="2" t="s">
        <v>71</v>
      </c>
      <c r="AP455" s="2" t="s">
        <v>71</v>
      </c>
      <c r="AQ455" s="3"/>
    </row>
    <row r="456" spans="1:43" s="7" customFormat="1" ht="67.150000000000006" customHeight="1" x14ac:dyDescent="0.25">
      <c r="A456" s="22" t="s">
        <v>2933</v>
      </c>
      <c r="B456" s="22" t="s">
        <v>2934</v>
      </c>
      <c r="C456" s="23" t="s">
        <v>2935</v>
      </c>
      <c r="D456" s="23" t="s">
        <v>2936</v>
      </c>
      <c r="E456" s="23" t="s">
        <v>41</v>
      </c>
      <c r="F456" s="38" t="s">
        <v>1227</v>
      </c>
      <c r="G456" s="22" t="s">
        <v>2937</v>
      </c>
      <c r="H456" s="25" t="s">
        <v>2938</v>
      </c>
      <c r="I456" s="23" t="s">
        <v>2938</v>
      </c>
      <c r="J456" s="15" t="s">
        <v>2938</v>
      </c>
      <c r="K456" s="22" t="s">
        <v>2938</v>
      </c>
      <c r="L456" s="22" t="s">
        <v>192</v>
      </c>
      <c r="M456" s="22" t="s">
        <v>92</v>
      </c>
      <c r="N456" s="26">
        <v>581</v>
      </c>
      <c r="O456" s="27">
        <v>581</v>
      </c>
      <c r="P456" s="28" t="s">
        <v>1230</v>
      </c>
      <c r="Q456" s="29">
        <v>1559816.7428129099</v>
      </c>
      <c r="R456" s="29">
        <v>718434.78260869603</v>
      </c>
      <c r="S456" s="30">
        <v>2278000</v>
      </c>
      <c r="T456" s="31">
        <f t="shared" si="21"/>
        <v>1559816.7428129099</v>
      </c>
      <c r="U456" s="32">
        <v>933965.21739130479</v>
      </c>
      <c r="V456" s="32">
        <f t="shared" si="22"/>
        <v>2493781.9602042148</v>
      </c>
      <c r="W456" s="39">
        <v>2493700</v>
      </c>
      <c r="X456" s="34">
        <v>2493700</v>
      </c>
      <c r="Y456" s="34">
        <v>2493700</v>
      </c>
      <c r="Z456" s="34">
        <v>2493700</v>
      </c>
      <c r="AA456" s="34"/>
      <c r="AB456" s="34">
        <v>2493700</v>
      </c>
      <c r="AC456" s="34">
        <v>2493700</v>
      </c>
      <c r="AD456" s="34">
        <v>2493700</v>
      </c>
      <c r="AE456" s="35">
        <v>2493700</v>
      </c>
      <c r="AF456" s="35">
        <v>2493700</v>
      </c>
      <c r="AG456" s="35" t="s">
        <v>1264</v>
      </c>
      <c r="AH456" s="35" t="s">
        <v>1264</v>
      </c>
      <c r="AI456" s="35"/>
      <c r="AJ456" s="35">
        <v>2493700</v>
      </c>
      <c r="AK456" s="35">
        <f>VLOOKUP(B456,'[3]175'!C$8:D$766,2,0)</f>
        <v>2493700</v>
      </c>
      <c r="AL456" s="35">
        <f>VLOOKUP(B456,'[3]gấy tê huế 2'!C$8:V$727,20,0)</f>
        <v>2493700</v>
      </c>
      <c r="AM456" s="40" t="s">
        <v>71</v>
      </c>
      <c r="AN456" s="7">
        <f t="shared" si="23"/>
        <v>9</v>
      </c>
      <c r="AO456" s="2" t="s">
        <v>71</v>
      </c>
      <c r="AP456" s="2" t="s">
        <v>71</v>
      </c>
      <c r="AQ456" s="3"/>
    </row>
    <row r="457" spans="1:43" s="7" customFormat="1" ht="33.6" customHeight="1" x14ac:dyDescent="0.25">
      <c r="A457" s="22" t="s">
        <v>2939</v>
      </c>
      <c r="B457" s="22" t="s">
        <v>2940</v>
      </c>
      <c r="C457" s="23" t="s">
        <v>2941</v>
      </c>
      <c r="D457" s="23" t="s">
        <v>2942</v>
      </c>
      <c r="E457" s="23" t="s">
        <v>41</v>
      </c>
      <c r="F457" s="38" t="s">
        <v>399</v>
      </c>
      <c r="G457" s="22" t="s">
        <v>2943</v>
      </c>
      <c r="H457" s="25" t="s">
        <v>2944</v>
      </c>
      <c r="I457" s="23" t="s">
        <v>2944</v>
      </c>
      <c r="J457" s="15" t="s">
        <v>2944</v>
      </c>
      <c r="K457" s="22" t="s">
        <v>2944</v>
      </c>
      <c r="L457" s="22" t="s">
        <v>192</v>
      </c>
      <c r="M457" s="22" t="s">
        <v>92</v>
      </c>
      <c r="N457" s="26">
        <v>544</v>
      </c>
      <c r="O457" s="27">
        <v>544</v>
      </c>
      <c r="P457" s="28" t="s">
        <v>402</v>
      </c>
      <c r="Q457" s="29">
        <v>2477513.1236893502</v>
      </c>
      <c r="R457" s="29">
        <v>536869.56521739101</v>
      </c>
      <c r="S457" s="30">
        <v>3014000</v>
      </c>
      <c r="T457" s="31">
        <f t="shared" si="21"/>
        <v>2477513.1236893502</v>
      </c>
      <c r="U457" s="32">
        <v>697930.43478260841</v>
      </c>
      <c r="V457" s="32">
        <f t="shared" si="22"/>
        <v>3175443.5584719586</v>
      </c>
      <c r="W457" s="39">
        <v>3175400</v>
      </c>
      <c r="X457" s="34">
        <v>3175400</v>
      </c>
      <c r="Y457" s="34">
        <v>3175400</v>
      </c>
      <c r="Z457" s="34">
        <v>3175400</v>
      </c>
      <c r="AA457" s="34"/>
      <c r="AB457" s="34">
        <v>3175400</v>
      </c>
      <c r="AC457" s="34">
        <v>3175400</v>
      </c>
      <c r="AD457" s="34">
        <v>3175400</v>
      </c>
      <c r="AE457" s="35">
        <v>3175400</v>
      </c>
      <c r="AF457" s="35"/>
      <c r="AG457" s="35" t="s">
        <v>2945</v>
      </c>
      <c r="AH457" s="35" t="s">
        <v>2945</v>
      </c>
      <c r="AI457" s="35"/>
      <c r="AJ457" s="35">
        <v>3175400</v>
      </c>
      <c r="AK457" s="35">
        <f>VLOOKUP(B457,'[3]175'!C$8:D$766,2,0)</f>
        <v>3175400</v>
      </c>
      <c r="AL457" s="35">
        <f>VLOOKUP(B457,'[3]gấy tê huế 2'!C$8:V$727,20,0)</f>
        <v>3175400</v>
      </c>
      <c r="AM457" s="40" t="s">
        <v>71</v>
      </c>
      <c r="AN457" s="7">
        <f t="shared" si="23"/>
        <v>8</v>
      </c>
      <c r="AO457" s="2" t="s">
        <v>71</v>
      </c>
      <c r="AP457" s="2" t="s">
        <v>71</v>
      </c>
      <c r="AQ457" s="3"/>
    </row>
    <row r="458" spans="1:43" s="7" customFormat="1" ht="33.6" customHeight="1" x14ac:dyDescent="0.25">
      <c r="A458" s="22" t="s">
        <v>2946</v>
      </c>
      <c r="B458" s="22" t="s">
        <v>2947</v>
      </c>
      <c r="C458" s="23" t="s">
        <v>2948</v>
      </c>
      <c r="D458" s="23" t="s">
        <v>2949</v>
      </c>
      <c r="E458" s="23" t="s">
        <v>41</v>
      </c>
      <c r="F458" s="38" t="s">
        <v>1145</v>
      </c>
      <c r="G458" s="22" t="s">
        <v>2950</v>
      </c>
      <c r="H458" s="25" t="s">
        <v>2951</v>
      </c>
      <c r="I458" s="23" t="s">
        <v>2951</v>
      </c>
      <c r="J458" s="15" t="s">
        <v>2951</v>
      </c>
      <c r="K458" s="22" t="s">
        <v>2951</v>
      </c>
      <c r="L458" s="22" t="s">
        <v>55</v>
      </c>
      <c r="M458" s="22" t="s">
        <v>69</v>
      </c>
      <c r="N458" s="26">
        <v>558</v>
      </c>
      <c r="O458" s="27">
        <v>558</v>
      </c>
      <c r="P458" s="28" t="s">
        <v>1148</v>
      </c>
      <c r="Q458" s="29">
        <v>2643718.1676088502</v>
      </c>
      <c r="R458" s="29">
        <v>718434.78260869603</v>
      </c>
      <c r="S458" s="30">
        <v>3362000</v>
      </c>
      <c r="T458" s="31">
        <f t="shared" si="21"/>
        <v>2643718.1676088502</v>
      </c>
      <c r="U458" s="32">
        <v>933965.21739130479</v>
      </c>
      <c r="V458" s="32">
        <f t="shared" si="22"/>
        <v>3577683.3850001548</v>
      </c>
      <c r="W458" s="39">
        <v>3577600</v>
      </c>
      <c r="X458" s="34"/>
      <c r="Y458" s="34"/>
      <c r="Z458" s="34">
        <v>3577600</v>
      </c>
      <c r="AA458" s="34"/>
      <c r="AB458" s="34">
        <v>3577600</v>
      </c>
      <c r="AC458" s="34">
        <v>3577600</v>
      </c>
      <c r="AD458" s="34">
        <v>3577600</v>
      </c>
      <c r="AE458" s="35"/>
      <c r="AF458" s="35"/>
      <c r="AG458" s="35" t="s">
        <v>2677</v>
      </c>
      <c r="AH458" s="35" t="s">
        <v>2677</v>
      </c>
      <c r="AI458" s="35"/>
      <c r="AJ458" s="35"/>
      <c r="AK458" s="35">
        <f>VLOOKUP(B458,'[3]175'!C$8:D$766,2,0)</f>
        <v>3577600</v>
      </c>
      <c r="AL458" s="35">
        <f>VLOOKUP(B458,'[3]gấy tê huế 2'!C$8:V$727,20,0)</f>
        <v>3577600</v>
      </c>
      <c r="AM458" s="40" t="s">
        <v>1149</v>
      </c>
      <c r="AN458" s="7">
        <f t="shared" si="23"/>
        <v>4</v>
      </c>
      <c r="AO458" s="2" t="s">
        <v>1149</v>
      </c>
      <c r="AP458" s="2" t="s">
        <v>1149</v>
      </c>
      <c r="AQ458" s="3"/>
    </row>
    <row r="459" spans="1:43" s="7" customFormat="1" ht="33.6" customHeight="1" x14ac:dyDescent="0.25">
      <c r="A459" s="22" t="s">
        <v>2952</v>
      </c>
      <c r="B459" s="22" t="s">
        <v>2953</v>
      </c>
      <c r="C459" s="23" t="s">
        <v>2954</v>
      </c>
      <c r="D459" s="23" t="s">
        <v>2955</v>
      </c>
      <c r="E459" s="23" t="s">
        <v>41</v>
      </c>
      <c r="F459" s="38" t="s">
        <v>1145</v>
      </c>
      <c r="G459" s="22" t="s">
        <v>2956</v>
      </c>
      <c r="H459" s="25" t="s">
        <v>2957</v>
      </c>
      <c r="I459" s="23" t="s">
        <v>2957</v>
      </c>
      <c r="J459" s="15" t="s">
        <v>2957</v>
      </c>
      <c r="K459" s="22" t="s">
        <v>2957</v>
      </c>
      <c r="L459" s="22" t="s">
        <v>45</v>
      </c>
      <c r="M459" s="22" t="s">
        <v>69</v>
      </c>
      <c r="N459" s="26">
        <v>558</v>
      </c>
      <c r="O459" s="27">
        <v>558</v>
      </c>
      <c r="P459" s="28" t="s">
        <v>1148</v>
      </c>
      <c r="Q459" s="29">
        <v>2643718.1676088502</v>
      </c>
      <c r="R459" s="29">
        <v>718434.78260869603</v>
      </c>
      <c r="S459" s="30">
        <v>3362000</v>
      </c>
      <c r="T459" s="31">
        <f t="shared" si="21"/>
        <v>2643718.1676088502</v>
      </c>
      <c r="U459" s="32">
        <v>933965.21739130479</v>
      </c>
      <c r="V459" s="32">
        <f t="shared" si="22"/>
        <v>3577683.3850001548</v>
      </c>
      <c r="W459" s="39">
        <v>3577600</v>
      </c>
      <c r="X459" s="34">
        <v>3577600</v>
      </c>
      <c r="Y459" s="34"/>
      <c r="Z459" s="34">
        <v>3577600</v>
      </c>
      <c r="AA459" s="34"/>
      <c r="AB459" s="34">
        <v>3577600</v>
      </c>
      <c r="AC459" s="34">
        <v>3577600</v>
      </c>
      <c r="AD459" s="34">
        <v>3577600</v>
      </c>
      <c r="AE459" s="35">
        <v>3577600</v>
      </c>
      <c r="AF459" s="35"/>
      <c r="AG459" s="35" t="s">
        <v>2677</v>
      </c>
      <c r="AH459" s="35" t="s">
        <v>2677</v>
      </c>
      <c r="AI459" s="35"/>
      <c r="AJ459" s="35"/>
      <c r="AK459" s="35">
        <f>VLOOKUP(B459,'[3]175'!C$8:D$766,2,0)</f>
        <v>3577600</v>
      </c>
      <c r="AL459" s="35">
        <f>VLOOKUP(B459,'[3]gấy tê huế 2'!C$8:V$727,20,0)</f>
        <v>3577600</v>
      </c>
      <c r="AM459" s="40" t="s">
        <v>1149</v>
      </c>
      <c r="AN459" s="7">
        <f t="shared" si="23"/>
        <v>6</v>
      </c>
      <c r="AO459" s="2" t="s">
        <v>1149</v>
      </c>
      <c r="AP459" s="2" t="s">
        <v>1149</v>
      </c>
      <c r="AQ459" s="3"/>
    </row>
    <row r="460" spans="1:43" s="7" customFormat="1" ht="33.6" customHeight="1" x14ac:dyDescent="0.25">
      <c r="A460" s="22" t="s">
        <v>2958</v>
      </c>
      <c r="B460" s="22" t="s">
        <v>2959</v>
      </c>
      <c r="C460" s="23" t="s">
        <v>2960</v>
      </c>
      <c r="D460" s="23" t="s">
        <v>2961</v>
      </c>
      <c r="E460" s="23" t="s">
        <v>41</v>
      </c>
      <c r="F460" s="38" t="s">
        <v>1145</v>
      </c>
      <c r="G460" s="22" t="s">
        <v>2962</v>
      </c>
      <c r="H460" s="25" t="s">
        <v>2963</v>
      </c>
      <c r="I460" s="23" t="s">
        <v>2963</v>
      </c>
      <c r="J460" s="15" t="s">
        <v>2963</v>
      </c>
      <c r="K460" s="22" t="s">
        <v>2963</v>
      </c>
      <c r="L460" s="22" t="s">
        <v>55</v>
      </c>
      <c r="M460" s="22" t="s">
        <v>69</v>
      </c>
      <c r="N460" s="26">
        <v>558</v>
      </c>
      <c r="O460" s="27">
        <v>558</v>
      </c>
      <c r="P460" s="28" t="s">
        <v>1148</v>
      </c>
      <c r="Q460" s="29">
        <v>2643718.1676088502</v>
      </c>
      <c r="R460" s="29">
        <v>718434.78260869603</v>
      </c>
      <c r="S460" s="30">
        <v>3362000</v>
      </c>
      <c r="T460" s="31">
        <f t="shared" si="21"/>
        <v>2643718.1676088502</v>
      </c>
      <c r="U460" s="32">
        <v>933965.21739130479</v>
      </c>
      <c r="V460" s="32">
        <f t="shared" si="22"/>
        <v>3577683.3850001548</v>
      </c>
      <c r="W460" s="39">
        <v>3577600</v>
      </c>
      <c r="X460" s="34">
        <v>3577600</v>
      </c>
      <c r="Y460" s="34"/>
      <c r="Z460" s="34">
        <v>3577600</v>
      </c>
      <c r="AA460" s="34"/>
      <c r="AB460" s="34">
        <v>3577600</v>
      </c>
      <c r="AC460" s="34">
        <v>3577600</v>
      </c>
      <c r="AD460" s="34">
        <v>3577600</v>
      </c>
      <c r="AE460" s="35">
        <v>3577600</v>
      </c>
      <c r="AF460" s="35"/>
      <c r="AG460" s="35" t="s">
        <v>2677</v>
      </c>
      <c r="AH460" s="35" t="s">
        <v>2677</v>
      </c>
      <c r="AI460" s="35"/>
      <c r="AJ460" s="35"/>
      <c r="AK460" s="35">
        <f>VLOOKUP(B460,'[3]175'!C$8:D$766,2,0)</f>
        <v>3577600</v>
      </c>
      <c r="AL460" s="35">
        <f>VLOOKUP(B460,'[3]gấy tê huế 2'!C$8:V$727,20,0)</f>
        <v>3577600</v>
      </c>
      <c r="AM460" s="40" t="s">
        <v>1149</v>
      </c>
      <c r="AN460" s="7">
        <f t="shared" si="23"/>
        <v>6</v>
      </c>
      <c r="AO460" s="2" t="s">
        <v>1149</v>
      </c>
      <c r="AP460" s="2" t="s">
        <v>1149</v>
      </c>
      <c r="AQ460" s="3"/>
    </row>
    <row r="461" spans="1:43" s="7" customFormat="1" ht="33.6" customHeight="1" x14ac:dyDescent="0.25">
      <c r="A461" s="22" t="s">
        <v>2964</v>
      </c>
      <c r="B461" s="22" t="s">
        <v>2965</v>
      </c>
      <c r="C461" s="23" t="s">
        <v>2966</v>
      </c>
      <c r="D461" s="23" t="s">
        <v>2967</v>
      </c>
      <c r="E461" s="23" t="s">
        <v>41</v>
      </c>
      <c r="F461" s="38" t="s">
        <v>1145</v>
      </c>
      <c r="G461" s="22" t="s">
        <v>2968</v>
      </c>
      <c r="H461" s="25" t="s">
        <v>2969</v>
      </c>
      <c r="I461" s="23" t="s">
        <v>2969</v>
      </c>
      <c r="J461" s="15" t="s">
        <v>2969</v>
      </c>
      <c r="K461" s="22" t="s">
        <v>2969</v>
      </c>
      <c r="L461" s="22" t="s">
        <v>55</v>
      </c>
      <c r="M461" s="22" t="s">
        <v>69</v>
      </c>
      <c r="N461" s="26">
        <v>558</v>
      </c>
      <c r="O461" s="27">
        <v>558</v>
      </c>
      <c r="P461" s="28" t="s">
        <v>1148</v>
      </c>
      <c r="Q461" s="29">
        <v>2643718.1676088502</v>
      </c>
      <c r="R461" s="29">
        <v>718434.78260869603</v>
      </c>
      <c r="S461" s="30">
        <v>3362000</v>
      </c>
      <c r="T461" s="31">
        <f t="shared" si="21"/>
        <v>2643718.1676088502</v>
      </c>
      <c r="U461" s="32">
        <v>933965.21739130479</v>
      </c>
      <c r="V461" s="32">
        <f t="shared" si="22"/>
        <v>3577683.3850001548</v>
      </c>
      <c r="W461" s="39">
        <v>3577600</v>
      </c>
      <c r="X461" s="34">
        <v>3577600</v>
      </c>
      <c r="Y461" s="34"/>
      <c r="Z461" s="34">
        <v>3577600</v>
      </c>
      <c r="AA461" s="34"/>
      <c r="AB461" s="34">
        <v>3577600</v>
      </c>
      <c r="AC461" s="34">
        <v>3577600</v>
      </c>
      <c r="AD461" s="34">
        <v>3577600</v>
      </c>
      <c r="AE461" s="35"/>
      <c r="AF461" s="35"/>
      <c r="AG461" s="35" t="s">
        <v>2677</v>
      </c>
      <c r="AH461" s="35" t="s">
        <v>2677</v>
      </c>
      <c r="AI461" s="35"/>
      <c r="AJ461" s="35"/>
      <c r="AK461" s="35">
        <f>VLOOKUP(B461,'[3]175'!C$8:D$766,2,0)</f>
        <v>3577600</v>
      </c>
      <c r="AL461" s="35">
        <f>VLOOKUP(B461,'[3]gấy tê huế 2'!C$8:V$727,20,0)</f>
        <v>3577600</v>
      </c>
      <c r="AM461" s="40" t="s">
        <v>1149</v>
      </c>
      <c r="AN461" s="7">
        <f t="shared" si="23"/>
        <v>5</v>
      </c>
      <c r="AO461" s="2" t="s">
        <v>1149</v>
      </c>
      <c r="AP461" s="2" t="s">
        <v>1149</v>
      </c>
      <c r="AQ461" s="3"/>
    </row>
    <row r="462" spans="1:43" s="7" customFormat="1" ht="67.150000000000006" customHeight="1" x14ac:dyDescent="0.25">
      <c r="A462" s="22" t="s">
        <v>2970</v>
      </c>
      <c r="B462" s="22" t="s">
        <v>2971</v>
      </c>
      <c r="C462" s="23" t="s">
        <v>2972</v>
      </c>
      <c r="D462" s="23" t="s">
        <v>2973</v>
      </c>
      <c r="E462" s="23" t="s">
        <v>41</v>
      </c>
      <c r="F462" s="38" t="s">
        <v>1227</v>
      </c>
      <c r="G462" s="22" t="s">
        <v>2974</v>
      </c>
      <c r="H462" s="25" t="s">
        <v>2975</v>
      </c>
      <c r="I462" s="23" t="s">
        <v>2975</v>
      </c>
      <c r="J462" s="15" t="s">
        <v>2975</v>
      </c>
      <c r="K462" s="22" t="s">
        <v>2975</v>
      </c>
      <c r="L462" s="22" t="s">
        <v>45</v>
      </c>
      <c r="M462" s="22" t="s">
        <v>92</v>
      </c>
      <c r="N462" s="26">
        <v>581</v>
      </c>
      <c r="O462" s="27">
        <v>581</v>
      </c>
      <c r="P462" s="28" t="s">
        <v>1230</v>
      </c>
      <c r="Q462" s="29">
        <v>1559816.7428129099</v>
      </c>
      <c r="R462" s="29">
        <v>718434.78260869603</v>
      </c>
      <c r="S462" s="30">
        <v>2278000</v>
      </c>
      <c r="T462" s="31">
        <f t="shared" si="21"/>
        <v>1559816.7428129099</v>
      </c>
      <c r="U462" s="32">
        <v>933965.21739130479</v>
      </c>
      <c r="V462" s="32">
        <f t="shared" si="22"/>
        <v>2493781.9602042148</v>
      </c>
      <c r="W462" s="39">
        <v>2493700</v>
      </c>
      <c r="X462" s="34">
        <v>2493700</v>
      </c>
      <c r="Y462" s="34">
        <v>2493700</v>
      </c>
      <c r="Z462" s="34">
        <v>2493700</v>
      </c>
      <c r="AA462" s="34"/>
      <c r="AB462" s="34">
        <v>2493700</v>
      </c>
      <c r="AC462" s="34">
        <v>2493700</v>
      </c>
      <c r="AD462" s="34">
        <v>2493700</v>
      </c>
      <c r="AE462" s="35">
        <v>2493700</v>
      </c>
      <c r="AF462" s="35"/>
      <c r="AG462" s="35" t="s">
        <v>1264</v>
      </c>
      <c r="AH462" s="35" t="s">
        <v>1264</v>
      </c>
      <c r="AI462" s="35"/>
      <c r="AJ462" s="35"/>
      <c r="AK462" s="35">
        <f>VLOOKUP(B462,'[3]175'!C$8:D$766,2,0)</f>
        <v>2493700</v>
      </c>
      <c r="AL462" s="35">
        <f>VLOOKUP(B462,'[3]gấy tê huế 2'!C$8:V$727,20,0)</f>
        <v>2493700</v>
      </c>
      <c r="AM462" s="40" t="s">
        <v>71</v>
      </c>
      <c r="AN462" s="7">
        <f t="shared" si="23"/>
        <v>7</v>
      </c>
      <c r="AO462" s="2" t="s">
        <v>71</v>
      </c>
      <c r="AP462" s="2" t="s">
        <v>71</v>
      </c>
      <c r="AQ462" s="3"/>
    </row>
    <row r="463" spans="1:43" s="7" customFormat="1" ht="33.6" customHeight="1" x14ac:dyDescent="0.25">
      <c r="A463" s="22" t="s">
        <v>2976</v>
      </c>
      <c r="B463" s="22" t="s">
        <v>2977</v>
      </c>
      <c r="C463" s="23" t="s">
        <v>2978</v>
      </c>
      <c r="D463" s="23" t="s">
        <v>2979</v>
      </c>
      <c r="E463" s="23" t="s">
        <v>41</v>
      </c>
      <c r="F463" s="38" t="s">
        <v>1388</v>
      </c>
      <c r="G463" s="22" t="s">
        <v>2980</v>
      </c>
      <c r="H463" s="25" t="s">
        <v>2981</v>
      </c>
      <c r="I463" s="23" t="s">
        <v>2981</v>
      </c>
      <c r="J463" s="15" t="s">
        <v>2981</v>
      </c>
      <c r="K463" s="22" t="s">
        <v>2981</v>
      </c>
      <c r="L463" s="22" t="s">
        <v>45</v>
      </c>
      <c r="M463" s="22" t="s">
        <v>92</v>
      </c>
      <c r="N463" s="26">
        <v>569</v>
      </c>
      <c r="O463" s="27">
        <v>569</v>
      </c>
      <c r="P463" s="28" t="s">
        <v>1391</v>
      </c>
      <c r="Q463" s="29">
        <v>1670765.1346247599</v>
      </c>
      <c r="R463" s="29">
        <v>718434.78260869603</v>
      </c>
      <c r="S463" s="30">
        <v>2389000</v>
      </c>
      <c r="T463" s="31">
        <f t="shared" si="21"/>
        <v>1670765.1346247599</v>
      </c>
      <c r="U463" s="32">
        <v>933965.21739130479</v>
      </c>
      <c r="V463" s="32">
        <f t="shared" si="22"/>
        <v>2604730.3520160648</v>
      </c>
      <c r="W463" s="39">
        <v>2604700</v>
      </c>
      <c r="X463" s="34">
        <v>2604700</v>
      </c>
      <c r="Y463" s="34">
        <v>2604700</v>
      </c>
      <c r="Z463" s="34">
        <v>2604700</v>
      </c>
      <c r="AA463" s="34"/>
      <c r="AB463" s="34">
        <v>2604700</v>
      </c>
      <c r="AC463" s="34">
        <v>2604700</v>
      </c>
      <c r="AD463" s="34">
        <v>2604700</v>
      </c>
      <c r="AE463" s="35">
        <v>2604700</v>
      </c>
      <c r="AF463" s="35"/>
      <c r="AG463" s="35" t="s">
        <v>2699</v>
      </c>
      <c r="AH463" s="35" t="s">
        <v>2699</v>
      </c>
      <c r="AI463" s="35"/>
      <c r="AJ463" s="35"/>
      <c r="AK463" s="35">
        <f>VLOOKUP(B463,'[3]175'!C$8:D$766,2,0)</f>
        <v>2604700</v>
      </c>
      <c r="AL463" s="35">
        <f>VLOOKUP(B463,'[3]gấy tê huế 2'!C$8:V$727,20,0)</f>
        <v>2604700</v>
      </c>
      <c r="AM463" s="40" t="s">
        <v>1392</v>
      </c>
      <c r="AN463" s="7">
        <f t="shared" si="23"/>
        <v>7</v>
      </c>
      <c r="AO463" s="2" t="s">
        <v>1392</v>
      </c>
      <c r="AP463" s="2" t="s">
        <v>1392</v>
      </c>
      <c r="AQ463" s="3"/>
    </row>
    <row r="464" spans="1:43" s="7" customFormat="1" ht="33.6" customHeight="1" x14ac:dyDescent="0.25">
      <c r="A464" s="22" t="s">
        <v>2982</v>
      </c>
      <c r="B464" s="22" t="s">
        <v>2983</v>
      </c>
      <c r="C464" s="23" t="s">
        <v>2984</v>
      </c>
      <c r="D464" s="23" t="s">
        <v>2985</v>
      </c>
      <c r="E464" s="23" t="s">
        <v>41</v>
      </c>
      <c r="F464" s="38" t="s">
        <v>1388</v>
      </c>
      <c r="G464" s="22" t="s">
        <v>2986</v>
      </c>
      <c r="H464" s="25" t="s">
        <v>2987</v>
      </c>
      <c r="I464" s="23" t="s">
        <v>2987</v>
      </c>
      <c r="J464" s="15" t="s">
        <v>2987</v>
      </c>
      <c r="K464" s="22" t="s">
        <v>2987</v>
      </c>
      <c r="L464" s="22" t="s">
        <v>45</v>
      </c>
      <c r="M464" s="22" t="s">
        <v>92</v>
      </c>
      <c r="N464" s="26">
        <v>569</v>
      </c>
      <c r="O464" s="27">
        <v>569</v>
      </c>
      <c r="P464" s="28" t="s">
        <v>1391</v>
      </c>
      <c r="Q464" s="29">
        <v>1670765.1346247599</v>
      </c>
      <c r="R464" s="29">
        <v>718434.78260869603</v>
      </c>
      <c r="S464" s="30">
        <v>2389000</v>
      </c>
      <c r="T464" s="31">
        <f t="shared" si="21"/>
        <v>1670765.1346247599</v>
      </c>
      <c r="U464" s="32">
        <v>933965.21739130479</v>
      </c>
      <c r="V464" s="32">
        <f t="shared" si="22"/>
        <v>2604730.3520160648</v>
      </c>
      <c r="W464" s="39">
        <v>2604700</v>
      </c>
      <c r="X464" s="34">
        <v>2604700</v>
      </c>
      <c r="Y464" s="34">
        <v>2604700</v>
      </c>
      <c r="Z464" s="34">
        <v>2604700</v>
      </c>
      <c r="AA464" s="34"/>
      <c r="AB464" s="34">
        <v>2604700</v>
      </c>
      <c r="AC464" s="34">
        <v>2604700</v>
      </c>
      <c r="AD464" s="34">
        <v>2604700</v>
      </c>
      <c r="AE464" s="35">
        <v>2604700</v>
      </c>
      <c r="AF464" s="35"/>
      <c r="AG464" s="35" t="s">
        <v>2699</v>
      </c>
      <c r="AH464" s="35" t="s">
        <v>2699</v>
      </c>
      <c r="AI464" s="35"/>
      <c r="AJ464" s="35"/>
      <c r="AK464" s="35">
        <f>VLOOKUP(B464,'[3]175'!C$8:D$766,2,0)</f>
        <v>2604700</v>
      </c>
      <c r="AL464" s="35">
        <f>VLOOKUP(B464,'[3]gấy tê huế 2'!C$8:V$727,20,0)</f>
        <v>2604700</v>
      </c>
      <c r="AM464" s="40" t="s">
        <v>1392</v>
      </c>
      <c r="AN464" s="7">
        <f t="shared" si="23"/>
        <v>7</v>
      </c>
      <c r="AO464" s="2" t="s">
        <v>1392</v>
      </c>
      <c r="AP464" s="2" t="s">
        <v>1392</v>
      </c>
      <c r="AQ464" s="3"/>
    </row>
    <row r="465" spans="1:43" s="7" customFormat="1" ht="33.6" customHeight="1" x14ac:dyDescent="0.25">
      <c r="A465" s="22" t="s">
        <v>2988</v>
      </c>
      <c r="B465" s="22" t="s">
        <v>2989</v>
      </c>
      <c r="C465" s="23" t="s">
        <v>2990</v>
      </c>
      <c r="D465" s="23" t="s">
        <v>2991</v>
      </c>
      <c r="E465" s="23" t="s">
        <v>41</v>
      </c>
      <c r="F465" s="38" t="s">
        <v>1388</v>
      </c>
      <c r="G465" s="22" t="s">
        <v>2992</v>
      </c>
      <c r="H465" s="25" t="s">
        <v>2993</v>
      </c>
      <c r="I465" s="23" t="s">
        <v>2993</v>
      </c>
      <c r="J465" s="15" t="s">
        <v>2993</v>
      </c>
      <c r="K465" s="22" t="s">
        <v>2993</v>
      </c>
      <c r="L465" s="22" t="s">
        <v>45</v>
      </c>
      <c r="M465" s="22" t="s">
        <v>69</v>
      </c>
      <c r="N465" s="26">
        <v>569</v>
      </c>
      <c r="O465" s="27">
        <v>569</v>
      </c>
      <c r="P465" s="28" t="s">
        <v>1391</v>
      </c>
      <c r="Q465" s="29">
        <v>1670765.1346247599</v>
      </c>
      <c r="R465" s="29">
        <v>718434.78260869603</v>
      </c>
      <c r="S465" s="30">
        <v>2389000</v>
      </c>
      <c r="T465" s="31">
        <f t="shared" si="21"/>
        <v>1670765.1346247599</v>
      </c>
      <c r="U465" s="32">
        <v>933965.21739130479</v>
      </c>
      <c r="V465" s="32">
        <f t="shared" si="22"/>
        <v>2604730.3520160648</v>
      </c>
      <c r="W465" s="39">
        <v>2604700</v>
      </c>
      <c r="X465" s="34">
        <v>2604700</v>
      </c>
      <c r="Y465" s="34">
        <v>2604700</v>
      </c>
      <c r="Z465" s="34">
        <v>2604700</v>
      </c>
      <c r="AA465" s="34"/>
      <c r="AB465" s="34">
        <v>2604700</v>
      </c>
      <c r="AC465" s="34">
        <v>2604700</v>
      </c>
      <c r="AD465" s="34">
        <v>2604700</v>
      </c>
      <c r="AE465" s="35">
        <v>2604700</v>
      </c>
      <c r="AF465" s="35"/>
      <c r="AG465" s="35" t="s">
        <v>2699</v>
      </c>
      <c r="AH465" s="35" t="s">
        <v>2699</v>
      </c>
      <c r="AI465" s="35"/>
      <c r="AJ465" s="35"/>
      <c r="AK465" s="35">
        <f>VLOOKUP(B465,'[3]175'!C$8:D$766,2,0)</f>
        <v>2604700</v>
      </c>
      <c r="AL465" s="35">
        <f>VLOOKUP(B465,'[3]gấy tê huế 2'!C$8:V$727,20,0)</f>
        <v>2604700</v>
      </c>
      <c r="AM465" s="40" t="s">
        <v>1392</v>
      </c>
      <c r="AN465" s="7">
        <f t="shared" si="23"/>
        <v>7</v>
      </c>
      <c r="AO465" s="2" t="s">
        <v>1392</v>
      </c>
      <c r="AP465" s="2" t="s">
        <v>1392</v>
      </c>
      <c r="AQ465" s="3"/>
    </row>
    <row r="466" spans="1:43" s="7" customFormat="1" ht="33.6" customHeight="1" x14ac:dyDescent="0.25">
      <c r="A466" s="22" t="s">
        <v>2994</v>
      </c>
      <c r="B466" s="22" t="s">
        <v>2995</v>
      </c>
      <c r="C466" s="23" t="s">
        <v>2996</v>
      </c>
      <c r="D466" s="23" t="s">
        <v>2997</v>
      </c>
      <c r="E466" s="23" t="s">
        <v>41</v>
      </c>
      <c r="F466" s="38" t="s">
        <v>1388</v>
      </c>
      <c r="G466" s="22" t="s">
        <v>2998</v>
      </c>
      <c r="H466" s="25" t="s">
        <v>2999</v>
      </c>
      <c r="I466" s="23" t="s">
        <v>2999</v>
      </c>
      <c r="J466" s="15" t="s">
        <v>2999</v>
      </c>
      <c r="K466" s="22" t="s">
        <v>2999</v>
      </c>
      <c r="L466" s="22" t="s">
        <v>45</v>
      </c>
      <c r="M466" s="22" t="s">
        <v>92</v>
      </c>
      <c r="N466" s="26">
        <v>569</v>
      </c>
      <c r="O466" s="27">
        <v>569</v>
      </c>
      <c r="P466" s="28" t="s">
        <v>1391</v>
      </c>
      <c r="Q466" s="29">
        <v>1670765.1346247599</v>
      </c>
      <c r="R466" s="29">
        <v>718434.78260869603</v>
      </c>
      <c r="S466" s="30">
        <v>2389000</v>
      </c>
      <c r="T466" s="31">
        <f t="shared" si="21"/>
        <v>1670765.1346247599</v>
      </c>
      <c r="U466" s="32">
        <v>933965.21739130479</v>
      </c>
      <c r="V466" s="32">
        <f t="shared" si="22"/>
        <v>2604730.3520160648</v>
      </c>
      <c r="W466" s="39">
        <v>2604700</v>
      </c>
      <c r="X466" s="34">
        <v>2604700</v>
      </c>
      <c r="Y466" s="34">
        <v>2604700</v>
      </c>
      <c r="Z466" s="34">
        <v>2604700</v>
      </c>
      <c r="AA466" s="34"/>
      <c r="AB466" s="34">
        <v>2604700</v>
      </c>
      <c r="AC466" s="34">
        <v>2604700</v>
      </c>
      <c r="AD466" s="34">
        <v>2604700</v>
      </c>
      <c r="AE466" s="35">
        <v>2604700</v>
      </c>
      <c r="AF466" s="35"/>
      <c r="AG466" s="35" t="s">
        <v>2699</v>
      </c>
      <c r="AH466" s="35" t="s">
        <v>2699</v>
      </c>
      <c r="AI466" s="35"/>
      <c r="AJ466" s="35"/>
      <c r="AK466" s="35">
        <f>VLOOKUP(B466,'[3]175'!C$8:D$766,2,0)</f>
        <v>2604700</v>
      </c>
      <c r="AL466" s="35">
        <f>VLOOKUP(B466,'[3]gấy tê huế 2'!C$8:V$727,20,0)</f>
        <v>2604700</v>
      </c>
      <c r="AM466" s="40" t="s">
        <v>1392</v>
      </c>
      <c r="AN466" s="7">
        <f t="shared" si="23"/>
        <v>7</v>
      </c>
      <c r="AO466" s="2" t="s">
        <v>1392</v>
      </c>
      <c r="AP466" s="2" t="s">
        <v>1392</v>
      </c>
      <c r="AQ466" s="3"/>
    </row>
    <row r="467" spans="1:43" s="7" customFormat="1" ht="33.6" customHeight="1" x14ac:dyDescent="0.25">
      <c r="A467" s="22" t="s">
        <v>3000</v>
      </c>
      <c r="B467" s="22" t="s">
        <v>3001</v>
      </c>
      <c r="C467" s="23" t="s">
        <v>3002</v>
      </c>
      <c r="D467" s="23" t="s">
        <v>3003</v>
      </c>
      <c r="E467" s="23" t="s">
        <v>41</v>
      </c>
      <c r="F467" s="38" t="s">
        <v>1388</v>
      </c>
      <c r="G467" s="22" t="s">
        <v>3004</v>
      </c>
      <c r="H467" s="25" t="s">
        <v>3005</v>
      </c>
      <c r="I467" s="23" t="s">
        <v>3005</v>
      </c>
      <c r="J467" s="15" t="s">
        <v>3005</v>
      </c>
      <c r="K467" s="22" t="s">
        <v>3005</v>
      </c>
      <c r="L467" s="22" t="s">
        <v>45</v>
      </c>
      <c r="M467" s="22" t="s">
        <v>92</v>
      </c>
      <c r="N467" s="26">
        <v>569</v>
      </c>
      <c r="O467" s="27">
        <v>569</v>
      </c>
      <c r="P467" s="28" t="s">
        <v>1391</v>
      </c>
      <c r="Q467" s="29">
        <v>1670765.1346247599</v>
      </c>
      <c r="R467" s="29">
        <v>718434.78260869603</v>
      </c>
      <c r="S467" s="30">
        <v>2389000</v>
      </c>
      <c r="T467" s="31">
        <f t="shared" si="21"/>
        <v>1670765.1346247599</v>
      </c>
      <c r="U467" s="32">
        <v>933965.21739130479</v>
      </c>
      <c r="V467" s="32">
        <f t="shared" si="22"/>
        <v>2604730.3520160648</v>
      </c>
      <c r="W467" s="39">
        <v>2604700</v>
      </c>
      <c r="X467" s="34">
        <v>2604700</v>
      </c>
      <c r="Y467" s="34">
        <v>2604700</v>
      </c>
      <c r="Z467" s="34">
        <v>2604700</v>
      </c>
      <c r="AA467" s="34"/>
      <c r="AB467" s="34">
        <v>2604700</v>
      </c>
      <c r="AC467" s="34">
        <v>2604700</v>
      </c>
      <c r="AD467" s="34">
        <v>2604700</v>
      </c>
      <c r="AE467" s="35">
        <v>2604700</v>
      </c>
      <c r="AF467" s="35"/>
      <c r="AG467" s="35" t="s">
        <v>2699</v>
      </c>
      <c r="AH467" s="35" t="s">
        <v>2699</v>
      </c>
      <c r="AI467" s="35"/>
      <c r="AJ467" s="35"/>
      <c r="AK467" s="35">
        <f>VLOOKUP(B467,'[3]175'!C$8:D$766,2,0)</f>
        <v>2604700</v>
      </c>
      <c r="AL467" s="35">
        <f>VLOOKUP(B467,'[3]gấy tê huế 2'!C$8:V$727,20,0)</f>
        <v>2604700</v>
      </c>
      <c r="AM467" s="40" t="s">
        <v>1392</v>
      </c>
      <c r="AN467" s="7">
        <f t="shared" si="23"/>
        <v>7</v>
      </c>
      <c r="AO467" s="2" t="s">
        <v>1392</v>
      </c>
      <c r="AP467" s="2" t="s">
        <v>1392</v>
      </c>
      <c r="AQ467" s="3"/>
    </row>
    <row r="468" spans="1:43" s="7" customFormat="1" ht="33.6" customHeight="1" x14ac:dyDescent="0.25">
      <c r="A468" s="22" t="s">
        <v>3006</v>
      </c>
      <c r="B468" s="22" t="s">
        <v>3007</v>
      </c>
      <c r="C468" s="23" t="s">
        <v>3008</v>
      </c>
      <c r="D468" s="23" t="s">
        <v>3009</v>
      </c>
      <c r="E468" s="23" t="s">
        <v>41</v>
      </c>
      <c r="F468" s="38" t="s">
        <v>1388</v>
      </c>
      <c r="G468" s="22" t="s">
        <v>3010</v>
      </c>
      <c r="H468" s="25" t="s">
        <v>3011</v>
      </c>
      <c r="I468" s="23" t="s">
        <v>3011</v>
      </c>
      <c r="J468" s="15" t="s">
        <v>3011</v>
      </c>
      <c r="K468" s="22" t="s">
        <v>3011</v>
      </c>
      <c r="L468" s="22" t="s">
        <v>45</v>
      </c>
      <c r="M468" s="22" t="s">
        <v>69</v>
      </c>
      <c r="N468" s="26">
        <v>569</v>
      </c>
      <c r="O468" s="27">
        <v>569</v>
      </c>
      <c r="P468" s="28" t="s">
        <v>1391</v>
      </c>
      <c r="Q468" s="29">
        <v>1670765.1346247599</v>
      </c>
      <c r="R468" s="29">
        <v>718434.78260869603</v>
      </c>
      <c r="S468" s="30">
        <v>2389000</v>
      </c>
      <c r="T468" s="31">
        <f t="shared" si="21"/>
        <v>1670765.1346247599</v>
      </c>
      <c r="U468" s="32">
        <v>933965.21739130479</v>
      </c>
      <c r="V468" s="32">
        <f t="shared" si="22"/>
        <v>2604730.3520160648</v>
      </c>
      <c r="W468" s="39">
        <v>2604700</v>
      </c>
      <c r="X468" s="34">
        <v>2604700</v>
      </c>
      <c r="Y468" s="34">
        <v>2604700</v>
      </c>
      <c r="Z468" s="34">
        <v>2604700</v>
      </c>
      <c r="AA468" s="34"/>
      <c r="AB468" s="34">
        <v>2604700</v>
      </c>
      <c r="AC468" s="34">
        <v>2604700</v>
      </c>
      <c r="AD468" s="34">
        <v>2604700</v>
      </c>
      <c r="AE468" s="35">
        <v>2604700</v>
      </c>
      <c r="AF468" s="35"/>
      <c r="AG468" s="35" t="s">
        <v>2699</v>
      </c>
      <c r="AH468" s="35" t="s">
        <v>2699</v>
      </c>
      <c r="AI468" s="35"/>
      <c r="AJ468" s="35"/>
      <c r="AK468" s="35">
        <f>VLOOKUP(B468,'[3]175'!C$8:D$766,2,0)</f>
        <v>2604700</v>
      </c>
      <c r="AL468" s="35">
        <f>VLOOKUP(B468,'[3]gấy tê huế 2'!C$8:V$727,20,0)</f>
        <v>2604700</v>
      </c>
      <c r="AM468" s="40" t="s">
        <v>1392</v>
      </c>
      <c r="AN468" s="7">
        <f t="shared" si="23"/>
        <v>7</v>
      </c>
      <c r="AO468" s="2" t="s">
        <v>1392</v>
      </c>
      <c r="AP468" s="2" t="s">
        <v>1392</v>
      </c>
      <c r="AQ468" s="3"/>
    </row>
    <row r="469" spans="1:43" s="7" customFormat="1" ht="33.6" customHeight="1" x14ac:dyDescent="0.25">
      <c r="A469" s="22" t="s">
        <v>3012</v>
      </c>
      <c r="B469" s="22" t="s">
        <v>3013</v>
      </c>
      <c r="C469" s="23" t="s">
        <v>3014</v>
      </c>
      <c r="D469" s="23" t="s">
        <v>3015</v>
      </c>
      <c r="E469" s="23" t="s">
        <v>41</v>
      </c>
      <c r="F469" s="38" t="s">
        <v>1388</v>
      </c>
      <c r="G469" s="22" t="s">
        <v>3016</v>
      </c>
      <c r="H469" s="25" t="s">
        <v>3017</v>
      </c>
      <c r="I469" s="23" t="s">
        <v>3017</v>
      </c>
      <c r="J469" s="15" t="s">
        <v>3017</v>
      </c>
      <c r="K469" s="22" t="s">
        <v>3017</v>
      </c>
      <c r="L469" s="22" t="s">
        <v>45</v>
      </c>
      <c r="M469" s="22" t="s">
        <v>69</v>
      </c>
      <c r="N469" s="26">
        <v>569</v>
      </c>
      <c r="O469" s="27">
        <v>569</v>
      </c>
      <c r="P469" s="28" t="s">
        <v>1391</v>
      </c>
      <c r="Q469" s="29">
        <v>1670765.1346247599</v>
      </c>
      <c r="R469" s="29">
        <v>718434.78260869603</v>
      </c>
      <c r="S469" s="30">
        <v>2389000</v>
      </c>
      <c r="T469" s="31">
        <f t="shared" si="21"/>
        <v>1670765.1346247599</v>
      </c>
      <c r="U469" s="32">
        <v>933965.21739130479</v>
      </c>
      <c r="V469" s="32">
        <f t="shared" si="22"/>
        <v>2604730.3520160648</v>
      </c>
      <c r="W469" s="39">
        <v>2604700</v>
      </c>
      <c r="X469" s="34"/>
      <c r="Y469" s="34">
        <v>2604700</v>
      </c>
      <c r="Z469" s="34">
        <v>2604700</v>
      </c>
      <c r="AA469" s="34"/>
      <c r="AB469" s="34">
        <v>2604700</v>
      </c>
      <c r="AC469" s="34">
        <v>2604700</v>
      </c>
      <c r="AD469" s="34">
        <v>2604700</v>
      </c>
      <c r="AE469" s="35"/>
      <c r="AF469" s="35"/>
      <c r="AG469" s="35" t="s">
        <v>2699</v>
      </c>
      <c r="AH469" s="35" t="s">
        <v>2699</v>
      </c>
      <c r="AI469" s="35"/>
      <c r="AJ469" s="35"/>
      <c r="AK469" s="35">
        <f>VLOOKUP(B469,'[3]175'!C$8:D$766,2,0)</f>
        <v>2604700</v>
      </c>
      <c r="AL469" s="35">
        <f>VLOOKUP(B469,'[3]gấy tê huế 2'!C$8:V$727,20,0)</f>
        <v>2604700</v>
      </c>
      <c r="AM469" s="40" t="s">
        <v>1392</v>
      </c>
      <c r="AN469" s="7">
        <f t="shared" si="23"/>
        <v>5</v>
      </c>
      <c r="AO469" s="2" t="s">
        <v>1392</v>
      </c>
      <c r="AP469" s="2" t="s">
        <v>1392</v>
      </c>
      <c r="AQ469" s="3"/>
    </row>
    <row r="470" spans="1:43" s="7" customFormat="1" ht="33.6" customHeight="1" x14ac:dyDescent="0.25">
      <c r="A470" s="22" t="s">
        <v>3018</v>
      </c>
      <c r="B470" s="22" t="s">
        <v>3019</v>
      </c>
      <c r="C470" s="23" t="s">
        <v>3020</v>
      </c>
      <c r="D470" s="23" t="s">
        <v>3021</v>
      </c>
      <c r="E470" s="23" t="s">
        <v>41</v>
      </c>
      <c r="F470" s="38" t="s">
        <v>1388</v>
      </c>
      <c r="G470" s="22" t="s">
        <v>3022</v>
      </c>
      <c r="H470" s="25" t="s">
        <v>3023</v>
      </c>
      <c r="I470" s="23" t="s">
        <v>3023</v>
      </c>
      <c r="J470" s="15" t="s">
        <v>3023</v>
      </c>
      <c r="K470" s="22" t="s">
        <v>3023</v>
      </c>
      <c r="L470" s="22" t="s">
        <v>45</v>
      </c>
      <c r="M470" s="22" t="s">
        <v>69</v>
      </c>
      <c r="N470" s="26">
        <v>569</v>
      </c>
      <c r="O470" s="27">
        <v>569</v>
      </c>
      <c r="P470" s="28" t="s">
        <v>1391</v>
      </c>
      <c r="Q470" s="29">
        <v>1670765.1346247599</v>
      </c>
      <c r="R470" s="29">
        <v>718434.78260869603</v>
      </c>
      <c r="S470" s="30">
        <v>2389000</v>
      </c>
      <c r="T470" s="31">
        <f t="shared" si="21"/>
        <v>1670765.1346247599</v>
      </c>
      <c r="U470" s="32">
        <v>933965.21739130479</v>
      </c>
      <c r="V470" s="32">
        <f t="shared" si="22"/>
        <v>2604730.3520160648</v>
      </c>
      <c r="W470" s="39">
        <v>2604700</v>
      </c>
      <c r="X470" s="34">
        <v>2604700</v>
      </c>
      <c r="Y470" s="34">
        <v>2604700</v>
      </c>
      <c r="Z470" s="34">
        <v>2604700</v>
      </c>
      <c r="AA470" s="34"/>
      <c r="AB470" s="34">
        <v>2604700</v>
      </c>
      <c r="AC470" s="34">
        <v>2604700</v>
      </c>
      <c r="AD470" s="34">
        <v>2604700</v>
      </c>
      <c r="AE470" s="35">
        <v>2604700</v>
      </c>
      <c r="AF470" s="35"/>
      <c r="AG470" s="35" t="s">
        <v>2699</v>
      </c>
      <c r="AH470" s="35" t="s">
        <v>2699</v>
      </c>
      <c r="AI470" s="35"/>
      <c r="AJ470" s="35">
        <v>2604700</v>
      </c>
      <c r="AK470" s="35">
        <f>VLOOKUP(B470,'[3]175'!C$8:D$766,2,0)</f>
        <v>2604700</v>
      </c>
      <c r="AL470" s="35">
        <f>VLOOKUP(B470,'[3]gấy tê huế 2'!C$8:V$727,20,0)</f>
        <v>2604700</v>
      </c>
      <c r="AM470" s="40" t="s">
        <v>1392</v>
      </c>
      <c r="AN470" s="7">
        <f t="shared" si="23"/>
        <v>8</v>
      </c>
      <c r="AO470" s="2" t="s">
        <v>1392</v>
      </c>
      <c r="AP470" s="2" t="s">
        <v>1392</v>
      </c>
      <c r="AQ470" s="3"/>
    </row>
    <row r="471" spans="1:43" s="7" customFormat="1" ht="33.6" customHeight="1" x14ac:dyDescent="0.25">
      <c r="A471" s="22" t="s">
        <v>3024</v>
      </c>
      <c r="B471" s="22" t="s">
        <v>3025</v>
      </c>
      <c r="C471" s="23" t="s">
        <v>3026</v>
      </c>
      <c r="D471" s="23" t="s">
        <v>3027</v>
      </c>
      <c r="E471" s="23" t="s">
        <v>41</v>
      </c>
      <c r="F471" s="38" t="s">
        <v>1388</v>
      </c>
      <c r="G471" s="22" t="s">
        <v>3028</v>
      </c>
      <c r="H471" s="25" t="s">
        <v>3029</v>
      </c>
      <c r="I471" s="23" t="s">
        <v>3029</v>
      </c>
      <c r="J471" s="15" t="s">
        <v>3029</v>
      </c>
      <c r="K471" s="22" t="s">
        <v>3029</v>
      </c>
      <c r="L471" s="22" t="s">
        <v>55</v>
      </c>
      <c r="M471" s="22" t="s">
        <v>69</v>
      </c>
      <c r="N471" s="26">
        <v>569</v>
      </c>
      <c r="O471" s="27">
        <v>569</v>
      </c>
      <c r="P471" s="28" t="s">
        <v>1391</v>
      </c>
      <c r="Q471" s="29">
        <v>1670765.1346247599</v>
      </c>
      <c r="R471" s="29">
        <v>718434.78260869603</v>
      </c>
      <c r="S471" s="30">
        <v>2389000</v>
      </c>
      <c r="T471" s="31">
        <f t="shared" si="21"/>
        <v>1670765.1346247599</v>
      </c>
      <c r="U471" s="32">
        <v>933965.21739130479</v>
      </c>
      <c r="V471" s="32">
        <f t="shared" si="22"/>
        <v>2604730.3520160648</v>
      </c>
      <c r="W471" s="39">
        <v>2604700</v>
      </c>
      <c r="X471" s="34">
        <v>2604700</v>
      </c>
      <c r="Y471" s="34">
        <v>2604700</v>
      </c>
      <c r="Z471" s="34">
        <v>2604700</v>
      </c>
      <c r="AA471" s="34"/>
      <c r="AB471" s="34">
        <v>2604700</v>
      </c>
      <c r="AC471" s="34">
        <v>2604700</v>
      </c>
      <c r="AD471" s="34">
        <v>2604700</v>
      </c>
      <c r="AE471" s="35">
        <v>2604700</v>
      </c>
      <c r="AF471" s="35"/>
      <c r="AG471" s="35" t="s">
        <v>2699</v>
      </c>
      <c r="AH471" s="35" t="s">
        <v>2699</v>
      </c>
      <c r="AI471" s="35"/>
      <c r="AJ471" s="35"/>
      <c r="AK471" s="35">
        <f>VLOOKUP(B471,'[3]175'!C$8:D$766,2,0)</f>
        <v>2604700</v>
      </c>
      <c r="AL471" s="35">
        <f>VLOOKUP(B471,'[3]gấy tê huế 2'!C$8:V$727,20,0)</f>
        <v>2604700</v>
      </c>
      <c r="AM471" s="40" t="s">
        <v>1392</v>
      </c>
      <c r="AN471" s="7">
        <f t="shared" si="23"/>
        <v>7</v>
      </c>
      <c r="AO471" s="2" t="s">
        <v>1392</v>
      </c>
      <c r="AP471" s="2" t="s">
        <v>1392</v>
      </c>
      <c r="AQ471" s="3"/>
    </row>
    <row r="472" spans="1:43" s="7" customFormat="1" ht="33.6" customHeight="1" x14ac:dyDescent="0.25">
      <c r="A472" s="22" t="s">
        <v>3030</v>
      </c>
      <c r="B472" s="22" t="s">
        <v>3031</v>
      </c>
      <c r="C472" s="23" t="s">
        <v>3032</v>
      </c>
      <c r="D472" s="23" t="s">
        <v>3033</v>
      </c>
      <c r="E472" s="23" t="s">
        <v>41</v>
      </c>
      <c r="F472" s="38" t="s">
        <v>1388</v>
      </c>
      <c r="G472" s="22" t="s">
        <v>3034</v>
      </c>
      <c r="H472" s="25" t="s">
        <v>3035</v>
      </c>
      <c r="I472" s="23" t="s">
        <v>3035</v>
      </c>
      <c r="J472" s="15" t="s">
        <v>3035</v>
      </c>
      <c r="K472" s="22" t="s">
        <v>3035</v>
      </c>
      <c r="L472" s="22" t="s">
        <v>55</v>
      </c>
      <c r="M472" s="22" t="s">
        <v>69</v>
      </c>
      <c r="N472" s="26">
        <v>569</v>
      </c>
      <c r="O472" s="27">
        <v>569</v>
      </c>
      <c r="P472" s="28" t="s">
        <v>1391</v>
      </c>
      <c r="Q472" s="29">
        <v>1670765.1346247599</v>
      </c>
      <c r="R472" s="29">
        <v>718434.78260869603</v>
      </c>
      <c r="S472" s="30">
        <v>2389000</v>
      </c>
      <c r="T472" s="31">
        <f t="shared" si="21"/>
        <v>1670765.1346247599</v>
      </c>
      <c r="U472" s="32">
        <v>933965.21739130479</v>
      </c>
      <c r="V472" s="32">
        <f t="shared" si="22"/>
        <v>2604730.3520160648</v>
      </c>
      <c r="W472" s="39">
        <v>2604700</v>
      </c>
      <c r="X472" s="34">
        <v>2604700</v>
      </c>
      <c r="Y472" s="34">
        <v>2604700</v>
      </c>
      <c r="Z472" s="34">
        <v>2604700</v>
      </c>
      <c r="AA472" s="34"/>
      <c r="AB472" s="34">
        <v>2604700</v>
      </c>
      <c r="AC472" s="34">
        <v>2604700</v>
      </c>
      <c r="AD472" s="34">
        <v>2604700</v>
      </c>
      <c r="AE472" s="35">
        <v>2604700</v>
      </c>
      <c r="AF472" s="35"/>
      <c r="AG472" s="35" t="s">
        <v>2699</v>
      </c>
      <c r="AH472" s="35" t="s">
        <v>2699</v>
      </c>
      <c r="AI472" s="35"/>
      <c r="AJ472" s="35"/>
      <c r="AK472" s="35">
        <f>VLOOKUP(B472,'[3]175'!C$8:D$766,2,0)</f>
        <v>2604700</v>
      </c>
      <c r="AL472" s="35">
        <f>VLOOKUP(B472,'[3]gấy tê huế 2'!C$8:V$727,20,0)</f>
        <v>2604700</v>
      </c>
      <c r="AM472" s="40" t="s">
        <v>1392</v>
      </c>
      <c r="AN472" s="7">
        <f t="shared" si="23"/>
        <v>7</v>
      </c>
      <c r="AO472" s="2" t="s">
        <v>1392</v>
      </c>
      <c r="AP472" s="2" t="s">
        <v>1392</v>
      </c>
      <c r="AQ472" s="3"/>
    </row>
    <row r="473" spans="1:43" s="7" customFormat="1" ht="33.6" customHeight="1" x14ac:dyDescent="0.25">
      <c r="A473" s="22" t="s">
        <v>3036</v>
      </c>
      <c r="B473" s="22" t="s">
        <v>3037</v>
      </c>
      <c r="C473" s="23" t="s">
        <v>3038</v>
      </c>
      <c r="D473" s="23" t="s">
        <v>3039</v>
      </c>
      <c r="E473" s="23" t="s">
        <v>41</v>
      </c>
      <c r="F473" s="38" t="s">
        <v>1388</v>
      </c>
      <c r="G473" s="22" t="s">
        <v>3040</v>
      </c>
      <c r="H473" s="25" t="s">
        <v>3041</v>
      </c>
      <c r="I473" s="23" t="s">
        <v>3041</v>
      </c>
      <c r="J473" s="15" t="s">
        <v>3041</v>
      </c>
      <c r="K473" s="22" t="s">
        <v>3041</v>
      </c>
      <c r="L473" s="22" t="s">
        <v>45</v>
      </c>
      <c r="M473" s="22" t="s">
        <v>69</v>
      </c>
      <c r="N473" s="26">
        <v>569</v>
      </c>
      <c r="O473" s="27">
        <v>569</v>
      </c>
      <c r="P473" s="28" t="s">
        <v>1391</v>
      </c>
      <c r="Q473" s="29">
        <v>1670765.1346247599</v>
      </c>
      <c r="R473" s="29">
        <v>718434.78260869603</v>
      </c>
      <c r="S473" s="30">
        <v>2389000</v>
      </c>
      <c r="T473" s="31">
        <f t="shared" si="21"/>
        <v>1670765.1346247599</v>
      </c>
      <c r="U473" s="32">
        <v>933965.21739130479</v>
      </c>
      <c r="V473" s="32">
        <f t="shared" si="22"/>
        <v>2604730.3520160648</v>
      </c>
      <c r="W473" s="39">
        <v>2604700</v>
      </c>
      <c r="X473" s="34">
        <v>2604700</v>
      </c>
      <c r="Y473" s="34">
        <v>2604700</v>
      </c>
      <c r="Z473" s="34">
        <v>2604700</v>
      </c>
      <c r="AA473" s="34"/>
      <c r="AB473" s="34">
        <v>2604700</v>
      </c>
      <c r="AC473" s="34">
        <v>2604700</v>
      </c>
      <c r="AD473" s="34">
        <v>2604700</v>
      </c>
      <c r="AE473" s="35">
        <v>2604700</v>
      </c>
      <c r="AF473" s="35">
        <v>2604700</v>
      </c>
      <c r="AG473" s="35" t="s">
        <v>2699</v>
      </c>
      <c r="AH473" s="35" t="s">
        <v>2699</v>
      </c>
      <c r="AI473" s="35"/>
      <c r="AJ473" s="35"/>
      <c r="AK473" s="35">
        <f>VLOOKUP(B473,'[3]175'!C$8:D$766,2,0)</f>
        <v>2604700</v>
      </c>
      <c r="AL473" s="35">
        <f>VLOOKUP(B473,'[3]gấy tê huế 2'!C$8:V$727,20,0)</f>
        <v>2604700</v>
      </c>
      <c r="AM473" s="40" t="s">
        <v>1392</v>
      </c>
      <c r="AN473" s="7">
        <f t="shared" si="23"/>
        <v>8</v>
      </c>
      <c r="AO473" s="2" t="s">
        <v>1392</v>
      </c>
      <c r="AP473" s="2" t="s">
        <v>1392</v>
      </c>
      <c r="AQ473" s="3"/>
    </row>
    <row r="474" spans="1:43" s="7" customFormat="1" ht="33.6" customHeight="1" x14ac:dyDescent="0.25">
      <c r="A474" s="22" t="s">
        <v>3042</v>
      </c>
      <c r="B474" s="22" t="s">
        <v>3043</v>
      </c>
      <c r="C474" s="23" t="s">
        <v>3044</v>
      </c>
      <c r="D474" s="23" t="s">
        <v>3045</v>
      </c>
      <c r="E474" s="23" t="s">
        <v>41</v>
      </c>
      <c r="F474" s="38" t="s">
        <v>1388</v>
      </c>
      <c r="G474" s="22" t="s">
        <v>3046</v>
      </c>
      <c r="H474" s="25" t="s">
        <v>3047</v>
      </c>
      <c r="I474" s="23" t="s">
        <v>3047</v>
      </c>
      <c r="J474" s="15" t="s">
        <v>3047</v>
      </c>
      <c r="K474" s="22" t="s">
        <v>3047</v>
      </c>
      <c r="L474" s="22" t="s">
        <v>55</v>
      </c>
      <c r="M474" s="22" t="s">
        <v>161</v>
      </c>
      <c r="N474" s="26">
        <v>569</v>
      </c>
      <c r="O474" s="27">
        <v>569</v>
      </c>
      <c r="P474" s="28" t="s">
        <v>1391</v>
      </c>
      <c r="Q474" s="29">
        <v>1670765.1346247599</v>
      </c>
      <c r="R474" s="29">
        <v>718434.78260869603</v>
      </c>
      <c r="S474" s="30">
        <v>2389000</v>
      </c>
      <c r="T474" s="31">
        <f t="shared" si="21"/>
        <v>1670765.1346247599</v>
      </c>
      <c r="U474" s="32">
        <v>933965.21739130479</v>
      </c>
      <c r="V474" s="32">
        <f t="shared" si="22"/>
        <v>2604730.3520160648</v>
      </c>
      <c r="W474" s="39">
        <v>2604700</v>
      </c>
      <c r="X474" s="34">
        <v>2604700</v>
      </c>
      <c r="Y474" s="34">
        <v>2604700</v>
      </c>
      <c r="Z474" s="34"/>
      <c r="AA474" s="34"/>
      <c r="AB474" s="34">
        <v>2604700</v>
      </c>
      <c r="AC474" s="34">
        <v>2604700</v>
      </c>
      <c r="AD474" s="34">
        <v>2604700</v>
      </c>
      <c r="AE474" s="35"/>
      <c r="AF474" s="35">
        <v>2604700</v>
      </c>
      <c r="AG474" s="35" t="s">
        <v>2699</v>
      </c>
      <c r="AH474" s="35" t="s">
        <v>2699</v>
      </c>
      <c r="AI474" s="35"/>
      <c r="AJ474" s="35"/>
      <c r="AK474" s="35">
        <f>VLOOKUP(B474,'[3]175'!C$8:D$766,2,0)</f>
        <v>2604700</v>
      </c>
      <c r="AL474" s="35">
        <f>VLOOKUP(B474,'[3]gấy tê huế 2'!C$8:V$727,20,0)</f>
        <v>2604700</v>
      </c>
      <c r="AM474" s="40" t="s">
        <v>1392</v>
      </c>
      <c r="AN474" s="7">
        <f t="shared" si="23"/>
        <v>6</v>
      </c>
      <c r="AO474" s="2" t="s">
        <v>1392</v>
      </c>
      <c r="AP474" s="2" t="s">
        <v>1392</v>
      </c>
      <c r="AQ474" s="3"/>
    </row>
    <row r="475" spans="1:43" s="7" customFormat="1" ht="33.6" customHeight="1" x14ac:dyDescent="0.25">
      <c r="A475" s="22" t="s">
        <v>3048</v>
      </c>
      <c r="B475" s="22" t="s">
        <v>3049</v>
      </c>
      <c r="C475" s="23" t="s">
        <v>3050</v>
      </c>
      <c r="D475" s="23" t="s">
        <v>3051</v>
      </c>
      <c r="E475" s="23" t="s">
        <v>41</v>
      </c>
      <c r="F475" s="38" t="s">
        <v>472</v>
      </c>
      <c r="G475" s="22" t="s">
        <v>3052</v>
      </c>
      <c r="H475" s="25" t="s">
        <v>3053</v>
      </c>
      <c r="I475" s="23" t="s">
        <v>3053</v>
      </c>
      <c r="J475" s="15" t="s">
        <v>3053</v>
      </c>
      <c r="K475" s="22" t="s">
        <v>3053</v>
      </c>
      <c r="L475" s="22" t="s">
        <v>55</v>
      </c>
      <c r="M475" s="22" t="s">
        <v>161</v>
      </c>
      <c r="N475" s="26">
        <v>582</v>
      </c>
      <c r="O475" s="27">
        <v>582</v>
      </c>
      <c r="P475" s="28" t="s">
        <v>475</v>
      </c>
      <c r="Q475" s="29">
        <v>1518768.77698412</v>
      </c>
      <c r="R475" s="29">
        <v>914086.95652173902</v>
      </c>
      <c r="S475" s="30">
        <v>2433000</v>
      </c>
      <c r="T475" s="31">
        <f t="shared" si="21"/>
        <v>1518768.77698412</v>
      </c>
      <c r="U475" s="32">
        <v>1188313.0434782607</v>
      </c>
      <c r="V475" s="32">
        <f t="shared" si="22"/>
        <v>2707081.8204623805</v>
      </c>
      <c r="W475" s="39">
        <v>2707000</v>
      </c>
      <c r="X475" s="34">
        <v>2707000</v>
      </c>
      <c r="Y475" s="34"/>
      <c r="Z475" s="34"/>
      <c r="AA475" s="34"/>
      <c r="AB475" s="34">
        <v>2707000</v>
      </c>
      <c r="AC475" s="34">
        <v>2707000</v>
      </c>
      <c r="AD475" s="34">
        <v>2707000</v>
      </c>
      <c r="AE475" s="35"/>
      <c r="AF475" s="35"/>
      <c r="AG475" s="35"/>
      <c r="AH475" s="35" t="s">
        <v>3054</v>
      </c>
      <c r="AI475" s="35"/>
      <c r="AJ475" s="35"/>
      <c r="AK475" s="35">
        <f>VLOOKUP(B475,'[3]175'!C$8:D$766,2,0)</f>
        <v>2707000</v>
      </c>
      <c r="AL475" s="35">
        <f>VLOOKUP(B475,'[3]gấy tê huế 2'!C$8:V$727,20,0)</f>
        <v>2707000</v>
      </c>
      <c r="AM475" s="40" t="s">
        <v>71</v>
      </c>
      <c r="AN475" s="7">
        <f t="shared" si="23"/>
        <v>4</v>
      </c>
      <c r="AO475" s="2" t="s">
        <v>71</v>
      </c>
      <c r="AP475" s="2" t="s">
        <v>71</v>
      </c>
      <c r="AQ475" s="3"/>
    </row>
    <row r="476" spans="1:43" s="7" customFormat="1" ht="33.6" customHeight="1" x14ac:dyDescent="0.25">
      <c r="A476" s="22" t="s">
        <v>3055</v>
      </c>
      <c r="B476" s="22" t="s">
        <v>3056</v>
      </c>
      <c r="C476" s="23" t="s">
        <v>3057</v>
      </c>
      <c r="D476" s="23" t="s">
        <v>3058</v>
      </c>
      <c r="E476" s="23" t="s">
        <v>41</v>
      </c>
      <c r="F476" s="38" t="s">
        <v>1388</v>
      </c>
      <c r="G476" s="22" t="s">
        <v>3059</v>
      </c>
      <c r="H476" s="25" t="s">
        <v>3060</v>
      </c>
      <c r="I476" s="23" t="s">
        <v>3061</v>
      </c>
      <c r="J476" s="15" t="s">
        <v>3060</v>
      </c>
      <c r="K476" s="22" t="s">
        <v>3060</v>
      </c>
      <c r="L476" s="22" t="s">
        <v>55</v>
      </c>
      <c r="M476" s="22" t="s">
        <v>69</v>
      </c>
      <c r="N476" s="26">
        <v>569</v>
      </c>
      <c r="O476" s="27">
        <v>569</v>
      </c>
      <c r="P476" s="28" t="s">
        <v>1391</v>
      </c>
      <c r="Q476" s="29">
        <v>1670765.1346247599</v>
      </c>
      <c r="R476" s="29">
        <v>718434.78260869603</v>
      </c>
      <c r="S476" s="30">
        <v>2389000</v>
      </c>
      <c r="T476" s="31">
        <f t="shared" si="21"/>
        <v>1670765.1346247599</v>
      </c>
      <c r="U476" s="32">
        <v>933965.21739130479</v>
      </c>
      <c r="V476" s="32">
        <f t="shared" si="22"/>
        <v>2604730.3520160648</v>
      </c>
      <c r="W476" s="39">
        <v>2604700</v>
      </c>
      <c r="X476" s="34">
        <v>2604700</v>
      </c>
      <c r="Y476" s="34"/>
      <c r="Z476" s="34"/>
      <c r="AA476" s="34"/>
      <c r="AB476" s="34">
        <v>2604700</v>
      </c>
      <c r="AC476" s="34">
        <v>2604700</v>
      </c>
      <c r="AD476" s="34">
        <v>2604700</v>
      </c>
      <c r="AE476" s="35"/>
      <c r="AF476" s="35"/>
      <c r="AG476" s="35"/>
      <c r="AH476" s="35" t="s">
        <v>2699</v>
      </c>
      <c r="AI476" s="35"/>
      <c r="AJ476" s="35">
        <v>2604700</v>
      </c>
      <c r="AK476" s="35">
        <f>VLOOKUP(B476,'[3]175'!C$8:D$766,2,0)</f>
        <v>2604700</v>
      </c>
      <c r="AL476" s="35">
        <f>VLOOKUP(B476,'[3]gấy tê huế 2'!C$8:V$727,20,0)</f>
        <v>2604700</v>
      </c>
      <c r="AM476" s="40" t="s">
        <v>1392</v>
      </c>
      <c r="AN476" s="7">
        <f t="shared" si="23"/>
        <v>5</v>
      </c>
      <c r="AO476" s="2" t="s">
        <v>1392</v>
      </c>
      <c r="AP476" s="2" t="s">
        <v>1392</v>
      </c>
      <c r="AQ476" s="3"/>
    </row>
    <row r="477" spans="1:43" s="7" customFormat="1" ht="33.6" customHeight="1" x14ac:dyDescent="0.25">
      <c r="A477" s="22" t="s">
        <v>3062</v>
      </c>
      <c r="B477" s="22" t="s">
        <v>3063</v>
      </c>
      <c r="C477" s="23" t="s">
        <v>3064</v>
      </c>
      <c r="D477" s="23" t="s">
        <v>3065</v>
      </c>
      <c r="E477" s="23" t="s">
        <v>41</v>
      </c>
      <c r="F477" s="38" t="s">
        <v>1388</v>
      </c>
      <c r="G477" s="22" t="s">
        <v>3066</v>
      </c>
      <c r="H477" s="25" t="s">
        <v>3067</v>
      </c>
      <c r="I477" s="23" t="s">
        <v>3067</v>
      </c>
      <c r="J477" s="15" t="s">
        <v>3067</v>
      </c>
      <c r="K477" s="22" t="s">
        <v>3067</v>
      </c>
      <c r="L477" s="22" t="s">
        <v>55</v>
      </c>
      <c r="M477" s="22" t="s">
        <v>69</v>
      </c>
      <c r="N477" s="26">
        <v>569</v>
      </c>
      <c r="O477" s="27">
        <v>569</v>
      </c>
      <c r="P477" s="28" t="s">
        <v>1391</v>
      </c>
      <c r="Q477" s="29">
        <v>1670765.1346247599</v>
      </c>
      <c r="R477" s="29">
        <v>718434.78260869603</v>
      </c>
      <c r="S477" s="30">
        <v>2389000</v>
      </c>
      <c r="T477" s="31">
        <f t="shared" si="21"/>
        <v>1670765.1346247599</v>
      </c>
      <c r="U477" s="32">
        <v>933965.21739130479</v>
      </c>
      <c r="V477" s="32">
        <f t="shared" si="22"/>
        <v>2604730.3520160648</v>
      </c>
      <c r="W477" s="39">
        <v>2604700</v>
      </c>
      <c r="X477" s="34"/>
      <c r="Y477" s="34"/>
      <c r="Z477" s="34">
        <v>2604700</v>
      </c>
      <c r="AA477" s="34"/>
      <c r="AB477" s="34">
        <v>2604700</v>
      </c>
      <c r="AC477" s="34">
        <v>2604700</v>
      </c>
      <c r="AD477" s="34">
        <v>2604700</v>
      </c>
      <c r="AE477" s="35"/>
      <c r="AF477" s="35"/>
      <c r="AG477" s="35"/>
      <c r="AH477" s="35" t="s">
        <v>2699</v>
      </c>
      <c r="AI477" s="35"/>
      <c r="AJ477" s="35">
        <v>2604700</v>
      </c>
      <c r="AK477" s="35">
        <f>VLOOKUP(B477,'[3]175'!C$8:D$766,2,0)</f>
        <v>2604700</v>
      </c>
      <c r="AL477" s="35">
        <f>VLOOKUP(B477,'[3]gấy tê huế 2'!C$8:V$727,20,0)</f>
        <v>2604700</v>
      </c>
      <c r="AM477" s="40" t="s">
        <v>1392</v>
      </c>
      <c r="AN477" s="7">
        <f t="shared" si="23"/>
        <v>5</v>
      </c>
      <c r="AO477" s="2" t="s">
        <v>1392</v>
      </c>
      <c r="AP477" s="2" t="s">
        <v>1392</v>
      </c>
      <c r="AQ477" s="3"/>
    </row>
    <row r="478" spans="1:43" s="7" customFormat="1" ht="84" customHeight="1" x14ac:dyDescent="0.25">
      <c r="A478" s="22" t="s">
        <v>3068</v>
      </c>
      <c r="B478" s="22" t="s">
        <v>3069</v>
      </c>
      <c r="C478" s="23" t="s">
        <v>3070</v>
      </c>
      <c r="D478" s="23" t="s">
        <v>3071</v>
      </c>
      <c r="E478" s="23" t="s">
        <v>41</v>
      </c>
      <c r="F478" s="38" t="s">
        <v>1118</v>
      </c>
      <c r="G478" s="22" t="s">
        <v>3072</v>
      </c>
      <c r="H478" s="25" t="s">
        <v>3073</v>
      </c>
      <c r="I478" s="23" t="s">
        <v>3073</v>
      </c>
      <c r="J478" s="15" t="s">
        <v>3073</v>
      </c>
      <c r="K478" s="22" t="s">
        <v>3073</v>
      </c>
      <c r="L478" s="22" t="s">
        <v>45</v>
      </c>
      <c r="M478" s="22" t="s">
        <v>69</v>
      </c>
      <c r="N478" s="26">
        <v>560</v>
      </c>
      <c r="O478" s="27">
        <v>560</v>
      </c>
      <c r="P478" s="28" t="s">
        <v>1121</v>
      </c>
      <c r="Q478" s="29">
        <v>2212163.3044310301</v>
      </c>
      <c r="R478" s="29">
        <v>748173.91304347804</v>
      </c>
      <c r="S478" s="30">
        <v>2960000</v>
      </c>
      <c r="T478" s="31">
        <f t="shared" si="21"/>
        <v>2212163.3044310301</v>
      </c>
      <c r="U478" s="32">
        <v>972626.0869565215</v>
      </c>
      <c r="V478" s="32">
        <f t="shared" si="22"/>
        <v>3184789.3913875516</v>
      </c>
      <c r="W478" s="39">
        <v>3184700</v>
      </c>
      <c r="X478" s="34">
        <v>3184700</v>
      </c>
      <c r="Y478" s="34">
        <v>3184700</v>
      </c>
      <c r="Z478" s="34">
        <v>3184700</v>
      </c>
      <c r="AA478" s="34"/>
      <c r="AB478" s="34">
        <v>3184700</v>
      </c>
      <c r="AC478" s="34">
        <v>3184700</v>
      </c>
      <c r="AD478" s="34">
        <v>3184700</v>
      </c>
      <c r="AE478" s="35">
        <v>3184700</v>
      </c>
      <c r="AF478" s="35"/>
      <c r="AG478" s="35" t="s">
        <v>1271</v>
      </c>
      <c r="AH478" s="35" t="s">
        <v>1271</v>
      </c>
      <c r="AI478" s="35"/>
      <c r="AJ478" s="35"/>
      <c r="AK478" s="35">
        <f>VLOOKUP(B478,'[3]175'!C$8:D$766,2,0)</f>
        <v>3184700</v>
      </c>
      <c r="AL478" s="35">
        <f>VLOOKUP(B478,'[3]gấy tê huế 2'!C$8:V$727,20,0)</f>
        <v>3184700</v>
      </c>
      <c r="AM478" s="40" t="s">
        <v>1353</v>
      </c>
      <c r="AN478" s="7">
        <f t="shared" si="23"/>
        <v>7</v>
      </c>
      <c r="AO478" s="2" t="s">
        <v>1353</v>
      </c>
      <c r="AP478" s="2" t="s">
        <v>1353</v>
      </c>
      <c r="AQ478" s="3"/>
    </row>
    <row r="479" spans="1:43" s="7" customFormat="1" ht="84" customHeight="1" x14ac:dyDescent="0.25">
      <c r="A479" s="22" t="s">
        <v>3074</v>
      </c>
      <c r="B479" s="22" t="s">
        <v>3075</v>
      </c>
      <c r="C479" s="23" t="s">
        <v>3076</v>
      </c>
      <c r="D479" s="23" t="s">
        <v>3077</v>
      </c>
      <c r="E479" s="23" t="s">
        <v>41</v>
      </c>
      <c r="F479" s="38" t="s">
        <v>1118</v>
      </c>
      <c r="G479" s="22" t="s">
        <v>3078</v>
      </c>
      <c r="H479" s="25" t="s">
        <v>3079</v>
      </c>
      <c r="I479" s="23" t="s">
        <v>3079</v>
      </c>
      <c r="J479" s="15" t="s">
        <v>3079</v>
      </c>
      <c r="K479" s="22" t="s">
        <v>3079</v>
      </c>
      <c r="L479" s="22" t="s">
        <v>55</v>
      </c>
      <c r="M479" s="22" t="s">
        <v>92</v>
      </c>
      <c r="N479" s="26">
        <v>560</v>
      </c>
      <c r="O479" s="27">
        <v>560</v>
      </c>
      <c r="P479" s="28" t="s">
        <v>1121</v>
      </c>
      <c r="Q479" s="29">
        <v>2212163.3044310301</v>
      </c>
      <c r="R479" s="29">
        <v>748173.91304347804</v>
      </c>
      <c r="S479" s="30">
        <v>2960000</v>
      </c>
      <c r="T479" s="31">
        <f t="shared" si="21"/>
        <v>2212163.3044310301</v>
      </c>
      <c r="U479" s="32">
        <v>972626.0869565215</v>
      </c>
      <c r="V479" s="32">
        <f t="shared" si="22"/>
        <v>3184789.3913875516</v>
      </c>
      <c r="W479" s="39">
        <v>3184700</v>
      </c>
      <c r="X479" s="34">
        <v>3184700</v>
      </c>
      <c r="Y479" s="34"/>
      <c r="Z479" s="34">
        <v>3184700</v>
      </c>
      <c r="AA479" s="34"/>
      <c r="AB479" s="34">
        <v>3184700</v>
      </c>
      <c r="AC479" s="34">
        <v>3184700</v>
      </c>
      <c r="AD479" s="34">
        <v>3184700</v>
      </c>
      <c r="AE479" s="35">
        <v>3184700</v>
      </c>
      <c r="AF479" s="35"/>
      <c r="AG479" s="35" t="s">
        <v>1271</v>
      </c>
      <c r="AH479" s="35" t="s">
        <v>1271</v>
      </c>
      <c r="AI479" s="35"/>
      <c r="AJ479" s="35"/>
      <c r="AK479" s="35">
        <f>VLOOKUP(B479,'[3]175'!C$8:D$766,2,0)</f>
        <v>3184700</v>
      </c>
      <c r="AL479" s="35">
        <f>VLOOKUP(B479,'[3]gấy tê huế 2'!C$8:V$727,20,0)</f>
        <v>3184700</v>
      </c>
      <c r="AM479" s="40" t="s">
        <v>1353</v>
      </c>
      <c r="AN479" s="7">
        <f t="shared" si="23"/>
        <v>6</v>
      </c>
      <c r="AO479" s="2" t="s">
        <v>1353</v>
      </c>
      <c r="AP479" s="2" t="s">
        <v>1353</v>
      </c>
      <c r="AQ479" s="3"/>
    </row>
    <row r="480" spans="1:43" s="7" customFormat="1" ht="84" customHeight="1" x14ac:dyDescent="0.25">
      <c r="A480" s="22" t="s">
        <v>3080</v>
      </c>
      <c r="B480" s="22" t="s">
        <v>3081</v>
      </c>
      <c r="C480" s="23" t="s">
        <v>3082</v>
      </c>
      <c r="D480" s="23" t="s">
        <v>3083</v>
      </c>
      <c r="E480" s="23" t="s">
        <v>41</v>
      </c>
      <c r="F480" s="38" t="s">
        <v>1118</v>
      </c>
      <c r="G480" s="22" t="s">
        <v>3084</v>
      </c>
      <c r="H480" s="25" t="s">
        <v>3085</v>
      </c>
      <c r="I480" s="23" t="s">
        <v>3085</v>
      </c>
      <c r="J480" s="15" t="s">
        <v>3085</v>
      </c>
      <c r="K480" s="22" t="s">
        <v>3085</v>
      </c>
      <c r="L480" s="22" t="s">
        <v>45</v>
      </c>
      <c r="M480" s="22" t="s">
        <v>92</v>
      </c>
      <c r="N480" s="26">
        <v>560</v>
      </c>
      <c r="O480" s="27">
        <v>560</v>
      </c>
      <c r="P480" s="28" t="s">
        <v>1121</v>
      </c>
      <c r="Q480" s="29">
        <v>2212163.3044310301</v>
      </c>
      <c r="R480" s="29">
        <v>748173.91304347804</v>
      </c>
      <c r="S480" s="30">
        <v>2960000</v>
      </c>
      <c r="T480" s="31">
        <f t="shared" si="21"/>
        <v>2212163.3044310301</v>
      </c>
      <c r="U480" s="32">
        <v>972626.0869565215</v>
      </c>
      <c r="V480" s="32">
        <f t="shared" si="22"/>
        <v>3184789.3913875516</v>
      </c>
      <c r="W480" s="39">
        <v>3184700</v>
      </c>
      <c r="X480" s="34">
        <v>3184700</v>
      </c>
      <c r="Y480" s="34"/>
      <c r="Z480" s="34">
        <v>3184700</v>
      </c>
      <c r="AA480" s="34"/>
      <c r="AB480" s="34">
        <v>3184700</v>
      </c>
      <c r="AC480" s="34">
        <v>3184700</v>
      </c>
      <c r="AD480" s="34">
        <v>3184700</v>
      </c>
      <c r="AE480" s="35">
        <v>3184700</v>
      </c>
      <c r="AF480" s="35"/>
      <c r="AG480" s="35" t="s">
        <v>1271</v>
      </c>
      <c r="AH480" s="35" t="s">
        <v>1271</v>
      </c>
      <c r="AI480" s="35"/>
      <c r="AJ480" s="35"/>
      <c r="AK480" s="35">
        <f>VLOOKUP(B480,'[3]175'!C$8:D$766,2,0)</f>
        <v>3184700</v>
      </c>
      <c r="AL480" s="35">
        <f>VLOOKUP(B480,'[3]gấy tê huế 2'!C$8:V$727,20,0)</f>
        <v>3184700</v>
      </c>
      <c r="AM480" s="40" t="s">
        <v>1353</v>
      </c>
      <c r="AN480" s="7">
        <f t="shared" si="23"/>
        <v>6</v>
      </c>
      <c r="AO480" s="2" t="s">
        <v>1353</v>
      </c>
      <c r="AP480" s="2" t="s">
        <v>1353</v>
      </c>
      <c r="AQ480" s="3"/>
    </row>
    <row r="481" spans="1:43" s="7" customFormat="1" ht="84" customHeight="1" x14ac:dyDescent="0.25">
      <c r="A481" s="22" t="s">
        <v>3086</v>
      </c>
      <c r="B481" s="22" t="s">
        <v>3087</v>
      </c>
      <c r="C481" s="23" t="s">
        <v>3088</v>
      </c>
      <c r="D481" s="23" t="s">
        <v>3089</v>
      </c>
      <c r="E481" s="23" t="s">
        <v>41</v>
      </c>
      <c r="F481" s="38" t="s">
        <v>1118</v>
      </c>
      <c r="G481" s="22" t="s">
        <v>3090</v>
      </c>
      <c r="H481" s="25" t="s">
        <v>3091</v>
      </c>
      <c r="I481" s="23" t="s">
        <v>3091</v>
      </c>
      <c r="J481" s="15" t="s">
        <v>3091</v>
      </c>
      <c r="K481" s="22" t="s">
        <v>3091</v>
      </c>
      <c r="L481" s="22" t="s">
        <v>55</v>
      </c>
      <c r="M481" s="22" t="s">
        <v>69</v>
      </c>
      <c r="N481" s="26">
        <v>560</v>
      </c>
      <c r="O481" s="27">
        <v>560</v>
      </c>
      <c r="P481" s="28" t="s">
        <v>1121</v>
      </c>
      <c r="Q481" s="29">
        <v>2212163.3044310301</v>
      </c>
      <c r="R481" s="29">
        <v>748173.91304347804</v>
      </c>
      <c r="S481" s="30">
        <v>2960000</v>
      </c>
      <c r="T481" s="31">
        <f t="shared" si="21"/>
        <v>2212163.3044310301</v>
      </c>
      <c r="U481" s="32">
        <v>972626.0869565215</v>
      </c>
      <c r="V481" s="32">
        <f t="shared" si="22"/>
        <v>3184789.3913875516</v>
      </c>
      <c r="W481" s="39">
        <v>3184700</v>
      </c>
      <c r="X481" s="34">
        <v>3184700</v>
      </c>
      <c r="Y481" s="34"/>
      <c r="Z481" s="34">
        <v>3184700</v>
      </c>
      <c r="AA481" s="34"/>
      <c r="AB481" s="34">
        <v>3184700</v>
      </c>
      <c r="AC481" s="34">
        <v>3184700</v>
      </c>
      <c r="AD481" s="34">
        <v>3184700</v>
      </c>
      <c r="AE481" s="35"/>
      <c r="AF481" s="35"/>
      <c r="AG481" s="35" t="s">
        <v>1271</v>
      </c>
      <c r="AH481" s="35" t="s">
        <v>1271</v>
      </c>
      <c r="AI481" s="35"/>
      <c r="AJ481" s="35"/>
      <c r="AK481" s="35">
        <f>VLOOKUP(B481,'[3]175'!C$8:D$766,2,0)</f>
        <v>3184700</v>
      </c>
      <c r="AL481" s="35">
        <f>VLOOKUP(B481,'[3]gấy tê huế 2'!C$8:V$727,20,0)</f>
        <v>3184700</v>
      </c>
      <c r="AM481" s="40" t="s">
        <v>1353</v>
      </c>
      <c r="AN481" s="7">
        <f t="shared" si="23"/>
        <v>5</v>
      </c>
      <c r="AO481" s="2" t="s">
        <v>1353</v>
      </c>
      <c r="AP481" s="2" t="s">
        <v>1353</v>
      </c>
      <c r="AQ481" s="3"/>
    </row>
    <row r="482" spans="1:43" s="7" customFormat="1" ht="33.6" customHeight="1" x14ac:dyDescent="0.25">
      <c r="A482" s="22" t="s">
        <v>3092</v>
      </c>
      <c r="B482" s="22" t="s">
        <v>3093</v>
      </c>
      <c r="C482" s="23" t="s">
        <v>3094</v>
      </c>
      <c r="D482" s="23" t="s">
        <v>3095</v>
      </c>
      <c r="E482" s="23" t="s">
        <v>41</v>
      </c>
      <c r="F482" s="38" t="s">
        <v>1145</v>
      </c>
      <c r="G482" s="22" t="s">
        <v>3096</v>
      </c>
      <c r="H482" s="25" t="s">
        <v>3097</v>
      </c>
      <c r="I482" s="23" t="s">
        <v>3097</v>
      </c>
      <c r="J482" s="15" t="s">
        <v>3097</v>
      </c>
      <c r="K482" s="22" t="s">
        <v>3097</v>
      </c>
      <c r="L482" s="22" t="s">
        <v>45</v>
      </c>
      <c r="M482" s="22" t="s">
        <v>69</v>
      </c>
      <c r="N482" s="26">
        <v>558</v>
      </c>
      <c r="O482" s="27">
        <v>558</v>
      </c>
      <c r="P482" s="28" t="s">
        <v>1148</v>
      </c>
      <c r="Q482" s="29">
        <v>2643718.1676088502</v>
      </c>
      <c r="R482" s="29">
        <v>718434.78260869603</v>
      </c>
      <c r="S482" s="30">
        <v>3362000</v>
      </c>
      <c r="T482" s="31">
        <f t="shared" si="21"/>
        <v>2643718.1676088502</v>
      </c>
      <c r="U482" s="32">
        <v>933965.21739130479</v>
      </c>
      <c r="V482" s="32">
        <f t="shared" si="22"/>
        <v>3577683.3850001548</v>
      </c>
      <c r="W482" s="39">
        <v>3577600</v>
      </c>
      <c r="X482" s="34"/>
      <c r="Y482" s="34"/>
      <c r="Z482" s="34">
        <v>3577600</v>
      </c>
      <c r="AA482" s="34"/>
      <c r="AB482" s="34">
        <v>3577600</v>
      </c>
      <c r="AC482" s="34">
        <v>3577600</v>
      </c>
      <c r="AD482" s="34">
        <v>3577600</v>
      </c>
      <c r="AE482" s="35"/>
      <c r="AF482" s="35"/>
      <c r="AG482" s="35" t="s">
        <v>2677</v>
      </c>
      <c r="AH482" s="35" t="s">
        <v>2677</v>
      </c>
      <c r="AI482" s="35"/>
      <c r="AJ482" s="35"/>
      <c r="AK482" s="35">
        <f>VLOOKUP(B482,'[3]175'!C$8:D$766,2,0)</f>
        <v>3577600</v>
      </c>
      <c r="AL482" s="35">
        <f>VLOOKUP(B482,'[3]gấy tê huế 2'!C$8:V$727,20,0)</f>
        <v>3577600</v>
      </c>
      <c r="AM482" s="40" t="s">
        <v>1149</v>
      </c>
      <c r="AN482" s="7">
        <f t="shared" si="23"/>
        <v>4</v>
      </c>
      <c r="AO482" s="2" t="s">
        <v>1149</v>
      </c>
      <c r="AP482" s="2" t="s">
        <v>1149</v>
      </c>
      <c r="AQ482" s="3"/>
    </row>
    <row r="483" spans="1:43" s="7" customFormat="1" ht="50.45" customHeight="1" x14ac:dyDescent="0.25">
      <c r="A483" s="22" t="s">
        <v>3098</v>
      </c>
      <c r="B483" s="22" t="s">
        <v>3099</v>
      </c>
      <c r="C483" s="23" t="s">
        <v>3100</v>
      </c>
      <c r="D483" s="23" t="s">
        <v>3101</v>
      </c>
      <c r="E483" s="23" t="s">
        <v>41</v>
      </c>
      <c r="F483" s="38" t="s">
        <v>1145</v>
      </c>
      <c r="G483" s="22" t="s">
        <v>3102</v>
      </c>
      <c r="H483" s="25" t="s">
        <v>3103</v>
      </c>
      <c r="I483" s="23" t="s">
        <v>3103</v>
      </c>
      <c r="J483" s="15" t="s">
        <v>3103</v>
      </c>
      <c r="K483" s="22" t="s">
        <v>3103</v>
      </c>
      <c r="L483" s="22" t="s">
        <v>45</v>
      </c>
      <c r="M483" s="22" t="s">
        <v>92</v>
      </c>
      <c r="N483" s="26">
        <v>558</v>
      </c>
      <c r="O483" s="27">
        <v>558</v>
      </c>
      <c r="P483" s="28" t="s">
        <v>1148</v>
      </c>
      <c r="Q483" s="29">
        <v>2643718.1676088502</v>
      </c>
      <c r="R483" s="29">
        <v>718434.78260869603</v>
      </c>
      <c r="S483" s="30">
        <v>3362000</v>
      </c>
      <c r="T483" s="31">
        <f t="shared" si="21"/>
        <v>2643718.1676088502</v>
      </c>
      <c r="U483" s="32">
        <v>933965.21739130479</v>
      </c>
      <c r="V483" s="32">
        <f t="shared" si="22"/>
        <v>3577683.3850001548</v>
      </c>
      <c r="W483" s="39">
        <v>3577600</v>
      </c>
      <c r="X483" s="34"/>
      <c r="Y483" s="34"/>
      <c r="Z483" s="34">
        <v>3577600</v>
      </c>
      <c r="AA483" s="34"/>
      <c r="AB483" s="34">
        <v>3577600</v>
      </c>
      <c r="AC483" s="34">
        <v>3577600</v>
      </c>
      <c r="AD483" s="34">
        <v>3577600</v>
      </c>
      <c r="AE483" s="35">
        <v>3577600</v>
      </c>
      <c r="AF483" s="35"/>
      <c r="AG483" s="35" t="s">
        <v>2677</v>
      </c>
      <c r="AH483" s="35" t="s">
        <v>2677</v>
      </c>
      <c r="AI483" s="35"/>
      <c r="AJ483" s="35"/>
      <c r="AK483" s="35">
        <f>VLOOKUP(B483,'[3]175'!C$8:D$766,2,0)</f>
        <v>3577600</v>
      </c>
      <c r="AL483" s="35">
        <f>VLOOKUP(B483,'[3]gấy tê huế 2'!C$8:V$727,20,0)</f>
        <v>3577600</v>
      </c>
      <c r="AM483" s="40" t="s">
        <v>1149</v>
      </c>
      <c r="AN483" s="7">
        <f t="shared" si="23"/>
        <v>5</v>
      </c>
      <c r="AO483" s="2" t="s">
        <v>1149</v>
      </c>
      <c r="AP483" s="2" t="s">
        <v>1149</v>
      </c>
      <c r="AQ483" s="3"/>
    </row>
    <row r="484" spans="1:43" s="7" customFormat="1" ht="33.6" customHeight="1" x14ac:dyDescent="0.25">
      <c r="A484" s="22" t="s">
        <v>3104</v>
      </c>
      <c r="B484" s="22" t="s">
        <v>3105</v>
      </c>
      <c r="C484" s="23" t="s">
        <v>3106</v>
      </c>
      <c r="D484" s="23" t="s">
        <v>3107</v>
      </c>
      <c r="E484" s="23" t="s">
        <v>41</v>
      </c>
      <c r="F484" s="38" t="s">
        <v>1166</v>
      </c>
      <c r="G484" s="22" t="s">
        <v>3108</v>
      </c>
      <c r="H484" s="25" t="s">
        <v>3109</v>
      </c>
      <c r="I484" s="23" t="s">
        <v>3109</v>
      </c>
      <c r="J484" s="15" t="s">
        <v>3109</v>
      </c>
      <c r="K484" s="22" t="s">
        <v>3109</v>
      </c>
      <c r="L484" s="22" t="s">
        <v>55</v>
      </c>
      <c r="M484" s="22" t="s">
        <v>69</v>
      </c>
      <c r="N484" s="26">
        <v>561</v>
      </c>
      <c r="O484" s="27">
        <v>561</v>
      </c>
      <c r="P484" s="28" t="s">
        <v>1169</v>
      </c>
      <c r="Q484" s="29">
        <v>1692335.70599422</v>
      </c>
      <c r="R484" s="29">
        <v>536869.56521739101</v>
      </c>
      <c r="S484" s="30">
        <v>2229000</v>
      </c>
      <c r="T484" s="31">
        <f t="shared" si="21"/>
        <v>1692335.70599422</v>
      </c>
      <c r="U484" s="32">
        <v>697930.43478260841</v>
      </c>
      <c r="V484" s="32">
        <f t="shared" si="22"/>
        <v>2390266.1407768284</v>
      </c>
      <c r="W484" s="39">
        <v>2390200</v>
      </c>
      <c r="X484" s="34"/>
      <c r="Y484" s="34">
        <v>2390200</v>
      </c>
      <c r="Z484" s="34">
        <v>2390200</v>
      </c>
      <c r="AA484" s="34"/>
      <c r="AB484" s="34">
        <v>2390200</v>
      </c>
      <c r="AC484" s="34">
        <v>2390200</v>
      </c>
      <c r="AD484" s="34">
        <v>2390200</v>
      </c>
      <c r="AE484" s="35"/>
      <c r="AF484" s="35"/>
      <c r="AG484" s="35" t="s">
        <v>1648</v>
      </c>
      <c r="AH484" s="35" t="s">
        <v>1648</v>
      </c>
      <c r="AI484" s="35"/>
      <c r="AJ484" s="35"/>
      <c r="AK484" s="35">
        <f>VLOOKUP(B484,'[3]175'!C$8:D$766,2,0)</f>
        <v>2390200</v>
      </c>
      <c r="AL484" s="35">
        <f>VLOOKUP(B484,'[3]gấy tê huế 2'!C$8:V$727,20,0)</f>
        <v>2390200</v>
      </c>
      <c r="AM484" s="40" t="s">
        <v>71</v>
      </c>
      <c r="AN484" s="7">
        <f t="shared" si="23"/>
        <v>5</v>
      </c>
      <c r="AO484" s="2" t="s">
        <v>71</v>
      </c>
      <c r="AP484" s="2" t="s">
        <v>71</v>
      </c>
      <c r="AQ484" s="3"/>
    </row>
    <row r="485" spans="1:43" s="7" customFormat="1" ht="33.6" customHeight="1" x14ac:dyDescent="0.25">
      <c r="A485" s="22" t="s">
        <v>3110</v>
      </c>
      <c r="B485" s="22" t="s">
        <v>3111</v>
      </c>
      <c r="C485" s="23" t="s">
        <v>3112</v>
      </c>
      <c r="D485" s="23" t="s">
        <v>3113</v>
      </c>
      <c r="E485" s="23" t="s">
        <v>41</v>
      </c>
      <c r="F485" s="38" t="s">
        <v>1145</v>
      </c>
      <c r="G485" s="22" t="s">
        <v>3114</v>
      </c>
      <c r="H485" s="25" t="s">
        <v>3115</v>
      </c>
      <c r="I485" s="23" t="s">
        <v>3115</v>
      </c>
      <c r="J485" s="15" t="s">
        <v>3115</v>
      </c>
      <c r="K485" s="22" t="s">
        <v>3115</v>
      </c>
      <c r="L485" s="22" t="s">
        <v>45</v>
      </c>
      <c r="M485" s="22" t="s">
        <v>92</v>
      </c>
      <c r="N485" s="26">
        <v>558</v>
      </c>
      <c r="O485" s="27">
        <v>558</v>
      </c>
      <c r="P485" s="28" t="s">
        <v>1148</v>
      </c>
      <c r="Q485" s="29">
        <v>2643718.1676088502</v>
      </c>
      <c r="R485" s="29">
        <v>718434.78260869603</v>
      </c>
      <c r="S485" s="30">
        <v>3362000</v>
      </c>
      <c r="T485" s="31">
        <f t="shared" si="21"/>
        <v>2643718.1676088502</v>
      </c>
      <c r="U485" s="32">
        <v>933965.21739130479</v>
      </c>
      <c r="V485" s="32">
        <f t="shared" si="22"/>
        <v>3577683.3850001548</v>
      </c>
      <c r="W485" s="39">
        <v>3577600</v>
      </c>
      <c r="X485" s="34">
        <v>3577600</v>
      </c>
      <c r="Y485" s="34"/>
      <c r="Z485" s="34">
        <v>3577600</v>
      </c>
      <c r="AA485" s="34"/>
      <c r="AB485" s="34">
        <v>3577600</v>
      </c>
      <c r="AC485" s="34">
        <v>3577600</v>
      </c>
      <c r="AD485" s="34">
        <v>3577600</v>
      </c>
      <c r="AE485" s="35"/>
      <c r="AF485" s="35"/>
      <c r="AG485" s="35" t="s">
        <v>2677</v>
      </c>
      <c r="AH485" s="35" t="s">
        <v>2677</v>
      </c>
      <c r="AI485" s="35"/>
      <c r="AJ485" s="35"/>
      <c r="AK485" s="35">
        <f>VLOOKUP(B485,'[3]175'!C$8:D$766,2,0)</f>
        <v>3577600</v>
      </c>
      <c r="AL485" s="35">
        <f>VLOOKUP(B485,'[3]gấy tê huế 2'!C$8:V$727,20,0)</f>
        <v>3577600</v>
      </c>
      <c r="AM485" s="40" t="s">
        <v>1149</v>
      </c>
      <c r="AN485" s="7">
        <f t="shared" si="23"/>
        <v>5</v>
      </c>
      <c r="AO485" s="2" t="s">
        <v>1149</v>
      </c>
      <c r="AP485" s="2" t="s">
        <v>1149</v>
      </c>
      <c r="AQ485" s="3"/>
    </row>
    <row r="486" spans="1:43" s="7" customFormat="1" ht="33.6" customHeight="1" x14ac:dyDescent="0.25">
      <c r="A486" s="22" t="s">
        <v>3116</v>
      </c>
      <c r="B486" s="22" t="s">
        <v>3117</v>
      </c>
      <c r="C486" s="23" t="s">
        <v>3118</v>
      </c>
      <c r="D486" s="23" t="s">
        <v>3119</v>
      </c>
      <c r="E486" s="23" t="s">
        <v>41</v>
      </c>
      <c r="F486" s="38" t="s">
        <v>1145</v>
      </c>
      <c r="G486" s="22" t="s">
        <v>3120</v>
      </c>
      <c r="H486" s="25" t="s">
        <v>3121</v>
      </c>
      <c r="I486" s="23" t="s">
        <v>3121</v>
      </c>
      <c r="J486" s="15" t="s">
        <v>3121</v>
      </c>
      <c r="K486" s="22" t="s">
        <v>3121</v>
      </c>
      <c r="L486" s="22" t="s">
        <v>45</v>
      </c>
      <c r="M486" s="22" t="s">
        <v>69</v>
      </c>
      <c r="N486" s="26">
        <v>558</v>
      </c>
      <c r="O486" s="27">
        <v>558</v>
      </c>
      <c r="P486" s="28" t="s">
        <v>1148</v>
      </c>
      <c r="Q486" s="29">
        <v>2643718.1676088502</v>
      </c>
      <c r="R486" s="29">
        <v>718434.78260869603</v>
      </c>
      <c r="S486" s="30">
        <v>3362000</v>
      </c>
      <c r="T486" s="31">
        <f t="shared" si="21"/>
        <v>2643718.1676088502</v>
      </c>
      <c r="U486" s="32">
        <v>933965.21739130479</v>
      </c>
      <c r="V486" s="32">
        <f t="shared" si="22"/>
        <v>3577683.3850001548</v>
      </c>
      <c r="W486" s="39">
        <v>3577600</v>
      </c>
      <c r="X486" s="34">
        <v>3577600</v>
      </c>
      <c r="Y486" s="34"/>
      <c r="Z486" s="34">
        <v>3577600</v>
      </c>
      <c r="AA486" s="34"/>
      <c r="AB486" s="34">
        <v>3577600</v>
      </c>
      <c r="AC486" s="34">
        <v>3577600</v>
      </c>
      <c r="AD486" s="34">
        <v>3577600</v>
      </c>
      <c r="AE486" s="35"/>
      <c r="AF486" s="35"/>
      <c r="AG486" s="35" t="s">
        <v>2677</v>
      </c>
      <c r="AH486" s="35" t="s">
        <v>2677</v>
      </c>
      <c r="AI486" s="35"/>
      <c r="AJ486" s="35"/>
      <c r="AK486" s="35">
        <f>VLOOKUP(B486,'[3]175'!C$8:D$766,2,0)</f>
        <v>3577600</v>
      </c>
      <c r="AL486" s="35">
        <f>VLOOKUP(B486,'[3]gấy tê huế 2'!C$8:V$727,20,0)</f>
        <v>3577600</v>
      </c>
      <c r="AM486" s="40" t="s">
        <v>1149</v>
      </c>
      <c r="AN486" s="7">
        <f t="shared" si="23"/>
        <v>5</v>
      </c>
      <c r="AO486" s="2" t="s">
        <v>1149</v>
      </c>
      <c r="AP486" s="2" t="s">
        <v>1149</v>
      </c>
      <c r="AQ486" s="3"/>
    </row>
    <row r="487" spans="1:43" s="7" customFormat="1" ht="33.6" customHeight="1" x14ac:dyDescent="0.25">
      <c r="A487" s="22" t="s">
        <v>3122</v>
      </c>
      <c r="B487" s="22" t="s">
        <v>3123</v>
      </c>
      <c r="C487" s="23" t="s">
        <v>3124</v>
      </c>
      <c r="D487" s="23" t="s">
        <v>3125</v>
      </c>
      <c r="E487" s="23" t="s">
        <v>41</v>
      </c>
      <c r="F487" s="38" t="s">
        <v>1145</v>
      </c>
      <c r="G487" s="22" t="s">
        <v>3126</v>
      </c>
      <c r="H487" s="25" t="s">
        <v>3127</v>
      </c>
      <c r="I487" s="23" t="s">
        <v>3127</v>
      </c>
      <c r="J487" s="15" t="s">
        <v>3127</v>
      </c>
      <c r="K487" s="22" t="s">
        <v>3127</v>
      </c>
      <c r="L487" s="22" t="s">
        <v>45</v>
      </c>
      <c r="M487" s="22" t="s">
        <v>69</v>
      </c>
      <c r="N487" s="26">
        <v>558</v>
      </c>
      <c r="O487" s="27">
        <v>558</v>
      </c>
      <c r="P487" s="28" t="s">
        <v>1148</v>
      </c>
      <c r="Q487" s="29">
        <v>2643718.1676088502</v>
      </c>
      <c r="R487" s="29">
        <v>718434.78260869603</v>
      </c>
      <c r="S487" s="30">
        <v>3362000</v>
      </c>
      <c r="T487" s="31">
        <f t="shared" si="21"/>
        <v>2643718.1676088502</v>
      </c>
      <c r="U487" s="32">
        <v>933965.21739130479</v>
      </c>
      <c r="V487" s="32">
        <f t="shared" si="22"/>
        <v>3577683.3850001548</v>
      </c>
      <c r="W487" s="39">
        <v>3577600</v>
      </c>
      <c r="X487" s="34">
        <v>3577600</v>
      </c>
      <c r="Y487" s="34"/>
      <c r="Z487" s="34">
        <v>3577600</v>
      </c>
      <c r="AA487" s="34"/>
      <c r="AB487" s="34">
        <v>3577600</v>
      </c>
      <c r="AC487" s="34">
        <v>3577600</v>
      </c>
      <c r="AD487" s="34">
        <v>3577600</v>
      </c>
      <c r="AE487" s="35"/>
      <c r="AF487" s="35"/>
      <c r="AG487" s="35" t="s">
        <v>2677</v>
      </c>
      <c r="AH487" s="35" t="s">
        <v>2677</v>
      </c>
      <c r="AI487" s="35"/>
      <c r="AJ487" s="35"/>
      <c r="AK487" s="35">
        <f>VLOOKUP(B487,'[3]175'!C$8:D$766,2,0)</f>
        <v>3577600</v>
      </c>
      <c r="AL487" s="35">
        <f>VLOOKUP(B487,'[3]gấy tê huế 2'!C$8:V$727,20,0)</f>
        <v>3577600</v>
      </c>
      <c r="AM487" s="40" t="s">
        <v>1149</v>
      </c>
      <c r="AN487" s="7">
        <f t="shared" si="23"/>
        <v>5</v>
      </c>
      <c r="AO487" s="2" t="s">
        <v>1149</v>
      </c>
      <c r="AP487" s="2" t="s">
        <v>1149</v>
      </c>
      <c r="AQ487" s="3"/>
    </row>
    <row r="488" spans="1:43" s="7" customFormat="1" ht="84" customHeight="1" x14ac:dyDescent="0.25">
      <c r="A488" s="22" t="s">
        <v>3128</v>
      </c>
      <c r="B488" s="22" t="s">
        <v>3129</v>
      </c>
      <c r="C488" s="23" t="s">
        <v>3130</v>
      </c>
      <c r="D488" s="23" t="s">
        <v>3131</v>
      </c>
      <c r="E488" s="23" t="s">
        <v>41</v>
      </c>
      <c r="F488" s="38" t="s">
        <v>1118</v>
      </c>
      <c r="G488" s="22" t="s">
        <v>3132</v>
      </c>
      <c r="H488" s="25" t="s">
        <v>3133</v>
      </c>
      <c r="I488" s="23" t="s">
        <v>3133</v>
      </c>
      <c r="J488" s="15" t="s">
        <v>3133</v>
      </c>
      <c r="K488" s="22" t="s">
        <v>3133</v>
      </c>
      <c r="L488" s="22" t="s">
        <v>55</v>
      </c>
      <c r="M488" s="22" t="s">
        <v>69</v>
      </c>
      <c r="N488" s="26">
        <v>560</v>
      </c>
      <c r="O488" s="27">
        <v>560</v>
      </c>
      <c r="P488" s="28" t="s">
        <v>1121</v>
      </c>
      <c r="Q488" s="29">
        <v>2212163.3044310301</v>
      </c>
      <c r="R488" s="29">
        <v>748173.91304347804</v>
      </c>
      <c r="S488" s="30">
        <v>2960000</v>
      </c>
      <c r="T488" s="31">
        <f t="shared" si="21"/>
        <v>2212163.3044310301</v>
      </c>
      <c r="U488" s="32">
        <v>972626.0869565215</v>
      </c>
      <c r="V488" s="32">
        <f t="shared" si="22"/>
        <v>3184789.3913875516</v>
      </c>
      <c r="W488" s="39">
        <v>3184700</v>
      </c>
      <c r="X488" s="34">
        <v>3184700</v>
      </c>
      <c r="Y488" s="34">
        <v>3184700</v>
      </c>
      <c r="Z488" s="34">
        <v>3184700</v>
      </c>
      <c r="AA488" s="34"/>
      <c r="AB488" s="34">
        <v>3184700</v>
      </c>
      <c r="AC488" s="34">
        <v>3184700</v>
      </c>
      <c r="AD488" s="34">
        <v>3184700</v>
      </c>
      <c r="AE488" s="35"/>
      <c r="AF488" s="35"/>
      <c r="AG488" s="35" t="s">
        <v>1271</v>
      </c>
      <c r="AH488" s="35" t="s">
        <v>1271</v>
      </c>
      <c r="AI488" s="35"/>
      <c r="AJ488" s="35"/>
      <c r="AK488" s="35">
        <f>VLOOKUP(B488,'[3]175'!C$8:D$766,2,0)</f>
        <v>3184700</v>
      </c>
      <c r="AL488" s="35">
        <f>VLOOKUP(B488,'[3]gấy tê huế 2'!C$8:V$727,20,0)</f>
        <v>3184700</v>
      </c>
      <c r="AM488" s="40" t="s">
        <v>1353</v>
      </c>
      <c r="AN488" s="7">
        <f t="shared" si="23"/>
        <v>6</v>
      </c>
      <c r="AO488" s="2" t="s">
        <v>1353</v>
      </c>
      <c r="AP488" s="2" t="s">
        <v>1353</v>
      </c>
      <c r="AQ488" s="3"/>
    </row>
    <row r="489" spans="1:43" s="7" customFormat="1" ht="33.6" customHeight="1" x14ac:dyDescent="0.25">
      <c r="A489" s="22" t="s">
        <v>3134</v>
      </c>
      <c r="B489" s="22" t="s">
        <v>3135</v>
      </c>
      <c r="C489" s="23" t="s">
        <v>3136</v>
      </c>
      <c r="D489" s="23" t="s">
        <v>3137</v>
      </c>
      <c r="E489" s="23" t="s">
        <v>41</v>
      </c>
      <c r="F489" s="38" t="s">
        <v>3138</v>
      </c>
      <c r="G489" s="22" t="s">
        <v>3139</v>
      </c>
      <c r="H489" s="25" t="s">
        <v>3140</v>
      </c>
      <c r="I489" s="23" t="s">
        <v>3140</v>
      </c>
      <c r="J489" s="15" t="s">
        <v>3140</v>
      </c>
      <c r="K489" s="22" t="s">
        <v>3140</v>
      </c>
      <c r="L489" s="22" t="s">
        <v>55</v>
      </c>
      <c r="M489" s="22" t="s">
        <v>161</v>
      </c>
      <c r="N489" s="26">
        <v>589</v>
      </c>
      <c r="O489" s="27">
        <v>589</v>
      </c>
      <c r="P489" s="28" t="s">
        <v>3141</v>
      </c>
      <c r="Q489" s="29">
        <v>3443828.7825281601</v>
      </c>
      <c r="R489" s="29">
        <v>2235130.4347826098</v>
      </c>
      <c r="S489" s="30">
        <v>5679000</v>
      </c>
      <c r="T489" s="31">
        <f t="shared" si="21"/>
        <v>3443828.7825281601</v>
      </c>
      <c r="U489" s="32">
        <v>2905669.5652173925</v>
      </c>
      <c r="V489" s="32">
        <f t="shared" si="22"/>
        <v>6349498.3477455527</v>
      </c>
      <c r="W489" s="39">
        <v>6349400</v>
      </c>
      <c r="X489" s="34"/>
      <c r="Y489" s="34">
        <v>6349400</v>
      </c>
      <c r="Z489" s="34">
        <v>6349400</v>
      </c>
      <c r="AA489" s="34"/>
      <c r="AB489" s="34">
        <v>6349400</v>
      </c>
      <c r="AC489" s="34">
        <v>6349400</v>
      </c>
      <c r="AD489" s="34">
        <v>6349400</v>
      </c>
      <c r="AE489" s="35"/>
      <c r="AF489" s="35"/>
      <c r="AG489" s="35" t="s">
        <v>3142</v>
      </c>
      <c r="AH489" s="35" t="s">
        <v>3142</v>
      </c>
      <c r="AI489" s="35"/>
      <c r="AJ489" s="35">
        <v>6349400</v>
      </c>
      <c r="AK489" s="35">
        <f>VLOOKUP(B489,'[3]175'!C$8:D$766,2,0)</f>
        <v>6349400</v>
      </c>
      <c r="AL489" s="35">
        <f>VLOOKUP(B489,'[3]gấy tê huế 2'!C$8:V$727,20,0)</f>
        <v>6349400</v>
      </c>
      <c r="AM489" s="40" t="s">
        <v>3143</v>
      </c>
      <c r="AN489" s="7">
        <f t="shared" si="23"/>
        <v>6</v>
      </c>
      <c r="AO489" s="2" t="s">
        <v>3143</v>
      </c>
      <c r="AP489" s="2" t="s">
        <v>3143</v>
      </c>
      <c r="AQ489" s="3"/>
    </row>
    <row r="490" spans="1:43" s="7" customFormat="1" ht="33.6" customHeight="1" x14ac:dyDescent="0.25">
      <c r="A490" s="22" t="s">
        <v>3144</v>
      </c>
      <c r="B490" s="22" t="s">
        <v>3145</v>
      </c>
      <c r="C490" s="23" t="s">
        <v>3146</v>
      </c>
      <c r="D490" s="23" t="s">
        <v>3147</v>
      </c>
      <c r="E490" s="23" t="s">
        <v>41</v>
      </c>
      <c r="F490" s="38" t="s">
        <v>399</v>
      </c>
      <c r="G490" s="22" t="s">
        <v>3148</v>
      </c>
      <c r="H490" s="25" t="s">
        <v>3149</v>
      </c>
      <c r="I490" s="23" t="s">
        <v>3149</v>
      </c>
      <c r="J490" s="15" t="s">
        <v>3149</v>
      </c>
      <c r="K490" s="22" t="s">
        <v>3149</v>
      </c>
      <c r="L490" s="22" t="s">
        <v>45</v>
      </c>
      <c r="M490" s="22" t="s">
        <v>92</v>
      </c>
      <c r="N490" s="26">
        <v>544</v>
      </c>
      <c r="O490" s="27">
        <v>544</v>
      </c>
      <c r="P490" s="28" t="s">
        <v>402</v>
      </c>
      <c r="Q490" s="29">
        <v>2477513.1236893502</v>
      </c>
      <c r="R490" s="29">
        <v>536869.56521739101</v>
      </c>
      <c r="S490" s="30">
        <v>3014000</v>
      </c>
      <c r="T490" s="31">
        <f t="shared" si="21"/>
        <v>2477513.1236893502</v>
      </c>
      <c r="U490" s="32">
        <v>697930.43478260841</v>
      </c>
      <c r="V490" s="32">
        <f t="shared" si="22"/>
        <v>3175443.5584719586</v>
      </c>
      <c r="W490" s="39">
        <v>3175400</v>
      </c>
      <c r="X490" s="34">
        <v>3175400</v>
      </c>
      <c r="Y490" s="34">
        <v>3175400</v>
      </c>
      <c r="Z490" s="34">
        <v>3175400</v>
      </c>
      <c r="AA490" s="34">
        <v>3175400</v>
      </c>
      <c r="AB490" s="34">
        <v>3175400</v>
      </c>
      <c r="AC490" s="34">
        <v>3175400</v>
      </c>
      <c r="AD490" s="34">
        <v>3175400</v>
      </c>
      <c r="AE490" s="35">
        <v>3175400</v>
      </c>
      <c r="AF490" s="35"/>
      <c r="AG490" s="35" t="s">
        <v>2945</v>
      </c>
      <c r="AH490" s="35" t="s">
        <v>2945</v>
      </c>
      <c r="AI490" s="35"/>
      <c r="AJ490" s="35">
        <v>3175400</v>
      </c>
      <c r="AK490" s="35">
        <f>VLOOKUP(B490,'[3]175'!C$8:D$766,2,0)</f>
        <v>3175400</v>
      </c>
      <c r="AL490" s="35">
        <f>VLOOKUP(B490,'[3]gấy tê huế 2'!C$8:V$727,20,0)</f>
        <v>3175400</v>
      </c>
      <c r="AM490" s="40" t="s">
        <v>71</v>
      </c>
      <c r="AN490" s="7">
        <f t="shared" si="23"/>
        <v>9</v>
      </c>
      <c r="AO490" s="2" t="s">
        <v>71</v>
      </c>
      <c r="AP490" s="2" t="s">
        <v>71</v>
      </c>
      <c r="AQ490" s="3"/>
    </row>
    <row r="491" spans="1:43" s="7" customFormat="1" ht="33.6" customHeight="1" x14ac:dyDescent="0.25">
      <c r="A491" s="22" t="s">
        <v>3150</v>
      </c>
      <c r="B491" s="22" t="s">
        <v>3151</v>
      </c>
      <c r="C491" s="23" t="s">
        <v>3152</v>
      </c>
      <c r="D491" s="23" t="s">
        <v>3153</v>
      </c>
      <c r="E491" s="23" t="s">
        <v>41</v>
      </c>
      <c r="F491" s="38" t="s">
        <v>399</v>
      </c>
      <c r="G491" s="22" t="s">
        <v>3154</v>
      </c>
      <c r="H491" s="25" t="s">
        <v>3155</v>
      </c>
      <c r="I491" s="23" t="s">
        <v>3155</v>
      </c>
      <c r="J491" s="15" t="s">
        <v>3155</v>
      </c>
      <c r="K491" s="22" t="s">
        <v>3155</v>
      </c>
      <c r="L491" s="22" t="s">
        <v>45</v>
      </c>
      <c r="M491" s="22" t="s">
        <v>92</v>
      </c>
      <c r="N491" s="26">
        <v>544</v>
      </c>
      <c r="O491" s="27">
        <v>544</v>
      </c>
      <c r="P491" s="28" t="s">
        <v>402</v>
      </c>
      <c r="Q491" s="29">
        <v>2477513.1236893502</v>
      </c>
      <c r="R491" s="29">
        <v>536869.56521739101</v>
      </c>
      <c r="S491" s="30">
        <v>3014000</v>
      </c>
      <c r="T491" s="31">
        <f t="shared" si="21"/>
        <v>2477513.1236893502</v>
      </c>
      <c r="U491" s="32">
        <v>697930.43478260841</v>
      </c>
      <c r="V491" s="32">
        <f t="shared" si="22"/>
        <v>3175443.5584719586</v>
      </c>
      <c r="W491" s="39">
        <v>3175400</v>
      </c>
      <c r="X491" s="34">
        <v>3175400</v>
      </c>
      <c r="Y491" s="34">
        <v>3175400</v>
      </c>
      <c r="Z491" s="34">
        <v>3175400</v>
      </c>
      <c r="AA491" s="34">
        <v>3175400</v>
      </c>
      <c r="AB491" s="34">
        <v>3175400</v>
      </c>
      <c r="AC491" s="34">
        <v>3175400</v>
      </c>
      <c r="AD491" s="34">
        <v>3175400</v>
      </c>
      <c r="AE491" s="35">
        <v>3175400</v>
      </c>
      <c r="AF491" s="35"/>
      <c r="AG491" s="35" t="s">
        <v>2945</v>
      </c>
      <c r="AH491" s="35" t="s">
        <v>2945</v>
      </c>
      <c r="AI491" s="35"/>
      <c r="AJ491" s="35">
        <v>3175400</v>
      </c>
      <c r="AK491" s="35">
        <f>VLOOKUP(B491,'[3]175'!C$8:D$766,2,0)</f>
        <v>3175400</v>
      </c>
      <c r="AL491" s="35">
        <f>VLOOKUP(B491,'[3]gấy tê huế 2'!C$8:V$727,20,0)</f>
        <v>3175400</v>
      </c>
      <c r="AM491" s="40" t="s">
        <v>71</v>
      </c>
      <c r="AN491" s="7">
        <f t="shared" si="23"/>
        <v>9</v>
      </c>
      <c r="AO491" s="2" t="s">
        <v>71</v>
      </c>
      <c r="AP491" s="2" t="s">
        <v>71</v>
      </c>
      <c r="AQ491" s="3"/>
    </row>
    <row r="492" spans="1:43" s="7" customFormat="1" ht="84" customHeight="1" x14ac:dyDescent="0.25">
      <c r="A492" s="22" t="s">
        <v>3156</v>
      </c>
      <c r="B492" s="22" t="s">
        <v>3157</v>
      </c>
      <c r="C492" s="23" t="s">
        <v>3158</v>
      </c>
      <c r="D492" s="23" t="s">
        <v>3159</v>
      </c>
      <c r="E492" s="23" t="s">
        <v>41</v>
      </c>
      <c r="F492" s="38" t="s">
        <v>1118</v>
      </c>
      <c r="G492" s="22" t="s">
        <v>3160</v>
      </c>
      <c r="H492" s="25" t="s">
        <v>3161</v>
      </c>
      <c r="I492" s="23" t="s">
        <v>3161</v>
      </c>
      <c r="J492" s="15" t="s">
        <v>3161</v>
      </c>
      <c r="K492" s="22" t="s">
        <v>3161</v>
      </c>
      <c r="L492" s="22" t="s">
        <v>45</v>
      </c>
      <c r="M492" s="22" t="s">
        <v>92</v>
      </c>
      <c r="N492" s="26">
        <v>560</v>
      </c>
      <c r="O492" s="27">
        <v>560</v>
      </c>
      <c r="P492" s="28" t="s">
        <v>1121</v>
      </c>
      <c r="Q492" s="29">
        <v>2212163.3044310301</v>
      </c>
      <c r="R492" s="29">
        <v>748173.91304347804</v>
      </c>
      <c r="S492" s="30">
        <v>2960000</v>
      </c>
      <c r="T492" s="31">
        <f t="shared" si="21"/>
        <v>2212163.3044310301</v>
      </c>
      <c r="U492" s="32">
        <v>972626.0869565215</v>
      </c>
      <c r="V492" s="32">
        <f t="shared" si="22"/>
        <v>3184789.3913875516</v>
      </c>
      <c r="W492" s="39">
        <v>3184700</v>
      </c>
      <c r="X492" s="34">
        <v>3184700</v>
      </c>
      <c r="Y492" s="34"/>
      <c r="Z492" s="34">
        <v>3184700</v>
      </c>
      <c r="AA492" s="34"/>
      <c r="AB492" s="34">
        <v>3184700</v>
      </c>
      <c r="AC492" s="34">
        <v>3184700</v>
      </c>
      <c r="AD492" s="34">
        <v>3184700</v>
      </c>
      <c r="AE492" s="35">
        <v>3184700</v>
      </c>
      <c r="AF492" s="35"/>
      <c r="AG492" s="35" t="s">
        <v>1271</v>
      </c>
      <c r="AH492" s="35" t="s">
        <v>1271</v>
      </c>
      <c r="AI492" s="35"/>
      <c r="AJ492" s="35"/>
      <c r="AK492" s="35">
        <f>VLOOKUP(B492,'[3]175'!C$8:D$766,2,0)</f>
        <v>3184700</v>
      </c>
      <c r="AL492" s="35">
        <f>VLOOKUP(B492,'[3]gấy tê huế 2'!C$8:V$727,20,0)</f>
        <v>3184700</v>
      </c>
      <c r="AM492" s="40" t="s">
        <v>1353</v>
      </c>
      <c r="AN492" s="7">
        <f t="shared" si="23"/>
        <v>6</v>
      </c>
      <c r="AO492" s="2" t="s">
        <v>1353</v>
      </c>
      <c r="AP492" s="2" t="s">
        <v>1353</v>
      </c>
      <c r="AQ492" s="3"/>
    </row>
    <row r="493" spans="1:43" s="7" customFormat="1" ht="84" customHeight="1" x14ac:dyDescent="0.25">
      <c r="A493" s="22" t="s">
        <v>3162</v>
      </c>
      <c r="B493" s="22" t="s">
        <v>3163</v>
      </c>
      <c r="C493" s="23" t="s">
        <v>3164</v>
      </c>
      <c r="D493" s="23" t="s">
        <v>3165</v>
      </c>
      <c r="E493" s="23" t="s">
        <v>41</v>
      </c>
      <c r="F493" s="38" t="s">
        <v>1118</v>
      </c>
      <c r="G493" s="22" t="s">
        <v>3166</v>
      </c>
      <c r="H493" s="25" t="s">
        <v>3167</v>
      </c>
      <c r="I493" s="23" t="s">
        <v>3167</v>
      </c>
      <c r="J493" s="15" t="s">
        <v>3167</v>
      </c>
      <c r="K493" s="22" t="s">
        <v>3167</v>
      </c>
      <c r="L493" s="22" t="s">
        <v>55</v>
      </c>
      <c r="M493" s="22" t="s">
        <v>69</v>
      </c>
      <c r="N493" s="26">
        <v>560</v>
      </c>
      <c r="O493" s="27">
        <v>560</v>
      </c>
      <c r="P493" s="28" t="s">
        <v>1121</v>
      </c>
      <c r="Q493" s="29">
        <v>2212163.3044310301</v>
      </c>
      <c r="R493" s="29">
        <v>748173.91304347804</v>
      </c>
      <c r="S493" s="30">
        <v>2960000</v>
      </c>
      <c r="T493" s="31">
        <f t="shared" si="21"/>
        <v>2212163.3044310301</v>
      </c>
      <c r="U493" s="32">
        <v>972626.0869565215</v>
      </c>
      <c r="V493" s="32">
        <f t="shared" si="22"/>
        <v>3184789.3913875516</v>
      </c>
      <c r="W493" s="39">
        <v>3184700</v>
      </c>
      <c r="X493" s="34">
        <v>3184700</v>
      </c>
      <c r="Y493" s="34"/>
      <c r="Z493" s="34">
        <v>3184700</v>
      </c>
      <c r="AA493" s="34"/>
      <c r="AB493" s="34">
        <v>3184700</v>
      </c>
      <c r="AC493" s="34">
        <v>3184700</v>
      </c>
      <c r="AD493" s="34">
        <v>3184700</v>
      </c>
      <c r="AE493" s="35"/>
      <c r="AF493" s="35"/>
      <c r="AG493" s="35" t="s">
        <v>1271</v>
      </c>
      <c r="AH493" s="35" t="s">
        <v>1271</v>
      </c>
      <c r="AI493" s="35"/>
      <c r="AJ493" s="35"/>
      <c r="AK493" s="35">
        <f>VLOOKUP(B493,'[3]175'!C$8:D$766,2,0)</f>
        <v>3184700</v>
      </c>
      <c r="AL493" s="35">
        <f>VLOOKUP(B493,'[3]gấy tê huế 2'!C$8:V$727,20,0)</f>
        <v>3184700</v>
      </c>
      <c r="AM493" s="40" t="s">
        <v>1353</v>
      </c>
      <c r="AN493" s="7">
        <f t="shared" si="23"/>
        <v>5</v>
      </c>
      <c r="AO493" s="2" t="s">
        <v>1353</v>
      </c>
      <c r="AP493" s="2" t="s">
        <v>1353</v>
      </c>
      <c r="AQ493" s="3"/>
    </row>
    <row r="494" spans="1:43" s="7" customFormat="1" ht="67.150000000000006" customHeight="1" x14ac:dyDescent="0.25">
      <c r="A494" s="22" t="s">
        <v>3168</v>
      </c>
      <c r="B494" s="22" t="s">
        <v>3169</v>
      </c>
      <c r="C494" s="23" t="s">
        <v>3170</v>
      </c>
      <c r="D494" s="23" t="s">
        <v>3171</v>
      </c>
      <c r="E494" s="23" t="s">
        <v>41</v>
      </c>
      <c r="F494" s="38" t="s">
        <v>1227</v>
      </c>
      <c r="G494" s="22" t="s">
        <v>3172</v>
      </c>
      <c r="H494" s="25" t="s">
        <v>3173</v>
      </c>
      <c r="I494" s="23" t="s">
        <v>3173</v>
      </c>
      <c r="J494" s="15" t="s">
        <v>3173</v>
      </c>
      <c r="K494" s="22" t="s">
        <v>3173</v>
      </c>
      <c r="L494" s="22" t="s">
        <v>45</v>
      </c>
      <c r="M494" s="22" t="s">
        <v>92</v>
      </c>
      <c r="N494" s="26">
        <v>581</v>
      </c>
      <c r="O494" s="27">
        <v>581</v>
      </c>
      <c r="P494" s="28" t="s">
        <v>1230</v>
      </c>
      <c r="Q494" s="29">
        <v>1559816.7428129099</v>
      </c>
      <c r="R494" s="29">
        <v>718434.78260869603</v>
      </c>
      <c r="S494" s="30">
        <v>2278000</v>
      </c>
      <c r="T494" s="31">
        <f t="shared" si="21"/>
        <v>1559816.7428129099</v>
      </c>
      <c r="U494" s="32">
        <v>933965.21739130479</v>
      </c>
      <c r="V494" s="32">
        <f t="shared" si="22"/>
        <v>2493781.9602042148</v>
      </c>
      <c r="W494" s="39">
        <v>2493700</v>
      </c>
      <c r="X494" s="34">
        <v>2493700</v>
      </c>
      <c r="Y494" s="34">
        <v>2493700</v>
      </c>
      <c r="Z494" s="34">
        <v>2493700</v>
      </c>
      <c r="AA494" s="34"/>
      <c r="AB494" s="34">
        <v>2493700</v>
      </c>
      <c r="AC494" s="34">
        <v>2493700</v>
      </c>
      <c r="AD494" s="34">
        <v>2493700</v>
      </c>
      <c r="AE494" s="35">
        <v>2493700</v>
      </c>
      <c r="AF494" s="35">
        <v>2493700</v>
      </c>
      <c r="AG494" s="35" t="s">
        <v>1264</v>
      </c>
      <c r="AH494" s="35" t="s">
        <v>1264</v>
      </c>
      <c r="AI494" s="35"/>
      <c r="AJ494" s="35"/>
      <c r="AK494" s="35">
        <f>VLOOKUP(B494,'[3]175'!C$8:D$766,2,0)</f>
        <v>2493700</v>
      </c>
      <c r="AL494" s="35">
        <f>VLOOKUP(B494,'[3]gấy tê huế 2'!C$8:V$727,20,0)</f>
        <v>2493700</v>
      </c>
      <c r="AM494" s="40" t="s">
        <v>71</v>
      </c>
      <c r="AN494" s="7">
        <f t="shared" si="23"/>
        <v>8</v>
      </c>
      <c r="AO494" s="2" t="s">
        <v>71</v>
      </c>
      <c r="AP494" s="2" t="s">
        <v>71</v>
      </c>
      <c r="AQ494" s="3"/>
    </row>
    <row r="495" spans="1:43" s="7" customFormat="1" ht="33.6" customHeight="1" x14ac:dyDescent="0.25">
      <c r="A495" s="22" t="s">
        <v>3174</v>
      </c>
      <c r="B495" s="22" t="s">
        <v>3175</v>
      </c>
      <c r="C495" s="23" t="s">
        <v>3176</v>
      </c>
      <c r="D495" s="23" t="s">
        <v>3177</v>
      </c>
      <c r="E495" s="23" t="s">
        <v>41</v>
      </c>
      <c r="F495" s="38" t="s">
        <v>1145</v>
      </c>
      <c r="G495" s="22" t="s">
        <v>3178</v>
      </c>
      <c r="H495" s="25" t="s">
        <v>3179</v>
      </c>
      <c r="I495" s="23" t="s">
        <v>3179</v>
      </c>
      <c r="J495" s="15" t="s">
        <v>3179</v>
      </c>
      <c r="K495" s="22" t="s">
        <v>3179</v>
      </c>
      <c r="L495" s="22" t="s">
        <v>45</v>
      </c>
      <c r="M495" s="22" t="s">
        <v>92</v>
      </c>
      <c r="N495" s="26">
        <v>558</v>
      </c>
      <c r="O495" s="27">
        <v>558</v>
      </c>
      <c r="P495" s="28" t="s">
        <v>1148</v>
      </c>
      <c r="Q495" s="29">
        <v>2643718.1676088502</v>
      </c>
      <c r="R495" s="29">
        <v>718434.78260869603</v>
      </c>
      <c r="S495" s="30">
        <v>3362000</v>
      </c>
      <c r="T495" s="31">
        <f t="shared" si="21"/>
        <v>2643718.1676088502</v>
      </c>
      <c r="U495" s="32">
        <v>933965.21739130479</v>
      </c>
      <c r="V495" s="32">
        <f t="shared" si="22"/>
        <v>3577683.3850001548</v>
      </c>
      <c r="W495" s="39">
        <v>3577600</v>
      </c>
      <c r="X495" s="34">
        <v>3577600</v>
      </c>
      <c r="Y495" s="34"/>
      <c r="Z495" s="34">
        <v>3577600</v>
      </c>
      <c r="AA495" s="34"/>
      <c r="AB495" s="34">
        <v>3577600</v>
      </c>
      <c r="AC495" s="34">
        <v>3577600</v>
      </c>
      <c r="AD495" s="34">
        <v>3577600</v>
      </c>
      <c r="AE495" s="35">
        <v>3577600</v>
      </c>
      <c r="AF495" s="35"/>
      <c r="AG495" s="35" t="s">
        <v>2677</v>
      </c>
      <c r="AH495" s="35" t="s">
        <v>2677</v>
      </c>
      <c r="AI495" s="35"/>
      <c r="AJ495" s="35"/>
      <c r="AK495" s="35">
        <f>VLOOKUP(B495,'[3]175'!C$8:D$766,2,0)</f>
        <v>3577600</v>
      </c>
      <c r="AL495" s="35">
        <f>VLOOKUP(B495,'[3]gấy tê huế 2'!C$8:V$727,20,0)</f>
        <v>3577600</v>
      </c>
      <c r="AM495" s="40" t="s">
        <v>1149</v>
      </c>
      <c r="AN495" s="7">
        <f t="shared" si="23"/>
        <v>6</v>
      </c>
      <c r="AO495" s="2" t="s">
        <v>1149</v>
      </c>
      <c r="AP495" s="2" t="s">
        <v>1149</v>
      </c>
      <c r="AQ495" s="3"/>
    </row>
    <row r="496" spans="1:43" s="7" customFormat="1" ht="33.6" customHeight="1" x14ac:dyDescent="0.25">
      <c r="A496" s="22" t="s">
        <v>3180</v>
      </c>
      <c r="B496" s="22" t="s">
        <v>3181</v>
      </c>
      <c r="C496" s="23" t="s">
        <v>3182</v>
      </c>
      <c r="D496" s="23" t="s">
        <v>3183</v>
      </c>
      <c r="E496" s="23" t="s">
        <v>41</v>
      </c>
      <c r="F496" s="38" t="s">
        <v>1145</v>
      </c>
      <c r="G496" s="22" t="s">
        <v>3184</v>
      </c>
      <c r="H496" s="25" t="s">
        <v>3185</v>
      </c>
      <c r="I496" s="23" t="s">
        <v>3185</v>
      </c>
      <c r="J496" s="15" t="s">
        <v>3185</v>
      </c>
      <c r="K496" s="22" t="s">
        <v>3185</v>
      </c>
      <c r="L496" s="22" t="s">
        <v>45</v>
      </c>
      <c r="M496" s="22" t="s">
        <v>92</v>
      </c>
      <c r="N496" s="26">
        <v>558</v>
      </c>
      <c r="O496" s="27">
        <v>558</v>
      </c>
      <c r="P496" s="28" t="s">
        <v>1148</v>
      </c>
      <c r="Q496" s="29">
        <v>2643718.1676088502</v>
      </c>
      <c r="R496" s="29">
        <v>718434.78260869603</v>
      </c>
      <c r="S496" s="30">
        <v>3362000</v>
      </c>
      <c r="T496" s="31">
        <f t="shared" si="21"/>
        <v>2643718.1676088502</v>
      </c>
      <c r="U496" s="32">
        <v>933965.21739130479</v>
      </c>
      <c r="V496" s="32">
        <f t="shared" si="22"/>
        <v>3577683.3850001548</v>
      </c>
      <c r="W496" s="39">
        <v>3577600</v>
      </c>
      <c r="X496" s="34">
        <v>3577600</v>
      </c>
      <c r="Y496" s="34"/>
      <c r="Z496" s="34">
        <v>3577600</v>
      </c>
      <c r="AA496" s="34"/>
      <c r="AB496" s="34">
        <v>3577600</v>
      </c>
      <c r="AC496" s="34">
        <v>3577600</v>
      </c>
      <c r="AD496" s="34">
        <v>3577600</v>
      </c>
      <c r="AE496" s="35">
        <v>3577600</v>
      </c>
      <c r="AF496" s="35"/>
      <c r="AG496" s="35" t="s">
        <v>2677</v>
      </c>
      <c r="AH496" s="35" t="s">
        <v>2677</v>
      </c>
      <c r="AI496" s="35"/>
      <c r="AJ496" s="35"/>
      <c r="AK496" s="35">
        <f>VLOOKUP(B496,'[3]175'!C$8:D$766,2,0)</f>
        <v>3577600</v>
      </c>
      <c r="AL496" s="35">
        <f>VLOOKUP(B496,'[3]gấy tê huế 2'!C$8:V$727,20,0)</f>
        <v>3577600</v>
      </c>
      <c r="AM496" s="40" t="s">
        <v>1149</v>
      </c>
      <c r="AN496" s="7">
        <f t="shared" si="23"/>
        <v>6</v>
      </c>
      <c r="AO496" s="2" t="s">
        <v>1149</v>
      </c>
      <c r="AP496" s="2" t="s">
        <v>1149</v>
      </c>
      <c r="AQ496" s="3"/>
    </row>
    <row r="497" spans="1:43" s="7" customFormat="1" ht="50.45" customHeight="1" x14ac:dyDescent="0.25">
      <c r="A497" s="22" t="s">
        <v>3186</v>
      </c>
      <c r="B497" s="22" t="s">
        <v>3187</v>
      </c>
      <c r="C497" s="23" t="s">
        <v>3188</v>
      </c>
      <c r="D497" s="23" t="s">
        <v>3189</v>
      </c>
      <c r="E497" s="23" t="s">
        <v>41</v>
      </c>
      <c r="F497" s="38" t="s">
        <v>1312</v>
      </c>
      <c r="G497" s="22" t="s">
        <v>3190</v>
      </c>
      <c r="H497" s="25" t="s">
        <v>3191</v>
      </c>
      <c r="I497" s="23" t="s">
        <v>3191</v>
      </c>
      <c r="J497" s="15" t="s">
        <v>3191</v>
      </c>
      <c r="K497" s="22" t="s">
        <v>3191</v>
      </c>
      <c r="L497" s="22" t="s">
        <v>55</v>
      </c>
      <c r="M497" s="22" t="s">
        <v>69</v>
      </c>
      <c r="N497" s="26">
        <v>559</v>
      </c>
      <c r="O497" s="27">
        <v>559</v>
      </c>
      <c r="P497" s="28" t="s">
        <v>1315</v>
      </c>
      <c r="Q497" s="29">
        <v>2289450.0207874598</v>
      </c>
      <c r="R497" s="29">
        <v>748173.91304347804</v>
      </c>
      <c r="S497" s="30">
        <v>3038000</v>
      </c>
      <c r="T497" s="31">
        <f t="shared" si="21"/>
        <v>2289450.0207874598</v>
      </c>
      <c r="U497" s="32">
        <v>972626.0869565215</v>
      </c>
      <c r="V497" s="32">
        <f t="shared" si="22"/>
        <v>3262076.1077439813</v>
      </c>
      <c r="W497" s="39">
        <v>3262000</v>
      </c>
      <c r="X497" s="34">
        <v>3262000</v>
      </c>
      <c r="Y497" s="34">
        <v>3262000</v>
      </c>
      <c r="Z497" s="34">
        <v>3262000</v>
      </c>
      <c r="AA497" s="34"/>
      <c r="AB497" s="34">
        <v>3262000</v>
      </c>
      <c r="AC497" s="34">
        <v>3262000</v>
      </c>
      <c r="AD497" s="34">
        <v>3262000</v>
      </c>
      <c r="AE497" s="35"/>
      <c r="AF497" s="35"/>
      <c r="AG497" s="35" t="s">
        <v>2878</v>
      </c>
      <c r="AH497" s="35" t="s">
        <v>2878</v>
      </c>
      <c r="AI497" s="35"/>
      <c r="AJ497" s="35">
        <v>3262000</v>
      </c>
      <c r="AK497" s="35">
        <f>VLOOKUP(B497,'[3]175'!C$8:D$766,2,0)</f>
        <v>3262000</v>
      </c>
      <c r="AL497" s="35">
        <f>VLOOKUP(B497,'[3]gấy tê huế 2'!C$8:V$727,20,0)</f>
        <v>3262000</v>
      </c>
      <c r="AM497" s="40" t="s">
        <v>1316</v>
      </c>
      <c r="AN497" s="7">
        <f t="shared" si="23"/>
        <v>7</v>
      </c>
      <c r="AO497" s="2" t="s">
        <v>1316</v>
      </c>
      <c r="AP497" s="2" t="s">
        <v>1316</v>
      </c>
      <c r="AQ497" s="3"/>
    </row>
    <row r="498" spans="1:43" s="7" customFormat="1" ht="33.6" customHeight="1" x14ac:dyDescent="0.25">
      <c r="A498" s="22" t="s">
        <v>3192</v>
      </c>
      <c r="B498" s="22" t="s">
        <v>3193</v>
      </c>
      <c r="C498" s="23" t="s">
        <v>3194</v>
      </c>
      <c r="D498" s="23" t="s">
        <v>3195</v>
      </c>
      <c r="E498" s="23" t="s">
        <v>41</v>
      </c>
      <c r="F498" s="38" t="s">
        <v>1166</v>
      </c>
      <c r="G498" s="22" t="s">
        <v>3196</v>
      </c>
      <c r="H498" s="25" t="s">
        <v>3197</v>
      </c>
      <c r="I498" s="23" t="s">
        <v>3197</v>
      </c>
      <c r="J498" s="15" t="s">
        <v>3197</v>
      </c>
      <c r="K498" s="22" t="s">
        <v>3197</v>
      </c>
      <c r="L498" s="22" t="s">
        <v>55</v>
      </c>
      <c r="M498" s="22" t="s">
        <v>69</v>
      </c>
      <c r="N498" s="26">
        <v>561</v>
      </c>
      <c r="O498" s="27">
        <v>561</v>
      </c>
      <c r="P498" s="28" t="s">
        <v>1169</v>
      </c>
      <c r="Q498" s="29">
        <v>1692335.70599422</v>
      </c>
      <c r="R498" s="29">
        <v>536869.56521739101</v>
      </c>
      <c r="S498" s="30">
        <v>2229000</v>
      </c>
      <c r="T498" s="31">
        <f t="shared" si="21"/>
        <v>1692335.70599422</v>
      </c>
      <c r="U498" s="32">
        <v>697930.43478260841</v>
      </c>
      <c r="V498" s="32">
        <f t="shared" si="22"/>
        <v>2390266.1407768284</v>
      </c>
      <c r="W498" s="39">
        <v>2390200</v>
      </c>
      <c r="X498" s="34">
        <v>2390200</v>
      </c>
      <c r="Y498" s="34">
        <v>2390200</v>
      </c>
      <c r="Z498" s="34">
        <v>2390200</v>
      </c>
      <c r="AA498" s="34"/>
      <c r="AB498" s="34">
        <v>2390200</v>
      </c>
      <c r="AC498" s="34">
        <v>2390200</v>
      </c>
      <c r="AD498" s="34">
        <v>2390200</v>
      </c>
      <c r="AE498" s="35"/>
      <c r="AF498" s="35"/>
      <c r="AG498" s="35" t="s">
        <v>1648</v>
      </c>
      <c r="AH498" s="35" t="s">
        <v>1648</v>
      </c>
      <c r="AI498" s="35"/>
      <c r="AJ498" s="35"/>
      <c r="AK498" s="35">
        <f>VLOOKUP(B498,'[3]175'!C$8:D$766,2,0)</f>
        <v>2390200</v>
      </c>
      <c r="AL498" s="35">
        <f>VLOOKUP(B498,'[3]gấy tê huế 2'!C$8:V$727,20,0)</f>
        <v>2390200</v>
      </c>
      <c r="AM498" s="40" t="s">
        <v>71</v>
      </c>
      <c r="AN498" s="7">
        <f t="shared" si="23"/>
        <v>6</v>
      </c>
      <c r="AO498" s="2" t="s">
        <v>71</v>
      </c>
      <c r="AP498" s="2" t="s">
        <v>71</v>
      </c>
      <c r="AQ498" s="3"/>
    </row>
    <row r="499" spans="1:43" s="7" customFormat="1" ht="67.150000000000006" customHeight="1" x14ac:dyDescent="0.25">
      <c r="A499" s="22" t="s">
        <v>3198</v>
      </c>
      <c r="B499" s="22" t="s">
        <v>3199</v>
      </c>
      <c r="C499" s="23" t="s">
        <v>3200</v>
      </c>
      <c r="D499" s="23" t="s">
        <v>3201</v>
      </c>
      <c r="E499" s="23" t="s">
        <v>41</v>
      </c>
      <c r="F499" s="38" t="s">
        <v>1227</v>
      </c>
      <c r="G499" s="22" t="s">
        <v>3202</v>
      </c>
      <c r="H499" s="25" t="s">
        <v>3203</v>
      </c>
      <c r="I499" s="23" t="s">
        <v>3203</v>
      </c>
      <c r="J499" s="15" t="s">
        <v>3203</v>
      </c>
      <c r="K499" s="22" t="s">
        <v>3203</v>
      </c>
      <c r="L499" s="22" t="s">
        <v>45</v>
      </c>
      <c r="M499" s="22" t="s">
        <v>92</v>
      </c>
      <c r="N499" s="26">
        <v>581</v>
      </c>
      <c r="O499" s="27">
        <v>581</v>
      </c>
      <c r="P499" s="28" t="s">
        <v>1230</v>
      </c>
      <c r="Q499" s="29">
        <v>1559816.7428129099</v>
      </c>
      <c r="R499" s="29">
        <v>718434.78260869603</v>
      </c>
      <c r="S499" s="30">
        <v>2278000</v>
      </c>
      <c r="T499" s="31">
        <f t="shared" si="21"/>
        <v>1559816.7428129099</v>
      </c>
      <c r="U499" s="32">
        <v>933965.21739130479</v>
      </c>
      <c r="V499" s="32">
        <f t="shared" si="22"/>
        <v>2493781.9602042148</v>
      </c>
      <c r="W499" s="39">
        <v>2493700</v>
      </c>
      <c r="X499" s="34">
        <v>2493700</v>
      </c>
      <c r="Y499" s="34">
        <v>2493700</v>
      </c>
      <c r="Z499" s="34">
        <v>2493700</v>
      </c>
      <c r="AA499" s="34"/>
      <c r="AB499" s="34">
        <v>2493700</v>
      </c>
      <c r="AC499" s="34">
        <v>2493700</v>
      </c>
      <c r="AD499" s="34">
        <v>2493700</v>
      </c>
      <c r="AE499" s="35">
        <v>2493700</v>
      </c>
      <c r="AF499" s="35"/>
      <c r="AG499" s="35" t="s">
        <v>1264</v>
      </c>
      <c r="AH499" s="35" t="s">
        <v>1264</v>
      </c>
      <c r="AI499" s="35"/>
      <c r="AJ499" s="35">
        <v>2493700</v>
      </c>
      <c r="AK499" s="35">
        <f>VLOOKUP(B499,'[3]175'!C$8:D$766,2,0)</f>
        <v>2493700</v>
      </c>
      <c r="AL499" s="35">
        <f>VLOOKUP(B499,'[3]gấy tê huế 2'!C$8:V$727,20,0)</f>
        <v>2493700</v>
      </c>
      <c r="AM499" s="40" t="s">
        <v>71</v>
      </c>
      <c r="AN499" s="7">
        <f t="shared" si="23"/>
        <v>8</v>
      </c>
      <c r="AO499" s="2" t="s">
        <v>71</v>
      </c>
      <c r="AP499" s="2" t="s">
        <v>71</v>
      </c>
      <c r="AQ499" s="3"/>
    </row>
    <row r="500" spans="1:43" s="7" customFormat="1" ht="67.150000000000006" customHeight="1" x14ac:dyDescent="0.25">
      <c r="A500" s="22" t="s">
        <v>3204</v>
      </c>
      <c r="B500" s="22" t="s">
        <v>3205</v>
      </c>
      <c r="C500" s="23" t="s">
        <v>3206</v>
      </c>
      <c r="D500" s="23" t="s">
        <v>3207</v>
      </c>
      <c r="E500" s="23" t="s">
        <v>41</v>
      </c>
      <c r="F500" s="38" t="s">
        <v>1227</v>
      </c>
      <c r="G500" s="22" t="s">
        <v>3208</v>
      </c>
      <c r="H500" s="25" t="s">
        <v>3209</v>
      </c>
      <c r="I500" s="23" t="s">
        <v>3209</v>
      </c>
      <c r="J500" s="15" t="s">
        <v>3209</v>
      </c>
      <c r="K500" s="22" t="s">
        <v>3209</v>
      </c>
      <c r="L500" s="22" t="s">
        <v>45</v>
      </c>
      <c r="M500" s="22" t="s">
        <v>92</v>
      </c>
      <c r="N500" s="26">
        <v>581</v>
      </c>
      <c r="O500" s="27">
        <v>581</v>
      </c>
      <c r="P500" s="28" t="s">
        <v>1230</v>
      </c>
      <c r="Q500" s="29">
        <v>1559816.7428129099</v>
      </c>
      <c r="R500" s="29">
        <v>718434.78260869603</v>
      </c>
      <c r="S500" s="30">
        <v>2278000</v>
      </c>
      <c r="T500" s="31">
        <f t="shared" si="21"/>
        <v>1559816.7428129099</v>
      </c>
      <c r="U500" s="32">
        <v>933965.21739130479</v>
      </c>
      <c r="V500" s="32">
        <f t="shared" si="22"/>
        <v>2493781.9602042148</v>
      </c>
      <c r="W500" s="39">
        <v>2493700</v>
      </c>
      <c r="X500" s="34">
        <v>2493700</v>
      </c>
      <c r="Y500" s="34">
        <v>2493700</v>
      </c>
      <c r="Z500" s="34">
        <v>2493700</v>
      </c>
      <c r="AA500" s="34"/>
      <c r="AB500" s="34">
        <v>2493700</v>
      </c>
      <c r="AC500" s="34">
        <v>2493700</v>
      </c>
      <c r="AD500" s="34">
        <v>2493700</v>
      </c>
      <c r="AE500" s="35">
        <v>2493700</v>
      </c>
      <c r="AF500" s="35"/>
      <c r="AG500" s="35" t="s">
        <v>1264</v>
      </c>
      <c r="AH500" s="35" t="s">
        <v>1264</v>
      </c>
      <c r="AI500" s="35"/>
      <c r="AJ500" s="35">
        <v>2493700</v>
      </c>
      <c r="AK500" s="35">
        <f>VLOOKUP(B500,'[3]175'!C$8:D$766,2,0)</f>
        <v>2493700</v>
      </c>
      <c r="AL500" s="35">
        <f>VLOOKUP(B500,'[3]gấy tê huế 2'!C$8:V$727,20,0)</f>
        <v>2493700</v>
      </c>
      <c r="AM500" s="40" t="s">
        <v>71</v>
      </c>
      <c r="AN500" s="7">
        <f t="shared" si="23"/>
        <v>8</v>
      </c>
      <c r="AO500" s="2" t="s">
        <v>71</v>
      </c>
      <c r="AP500" s="2" t="s">
        <v>71</v>
      </c>
      <c r="AQ500" s="3"/>
    </row>
    <row r="501" spans="1:43" s="7" customFormat="1" ht="33.6" customHeight="1" x14ac:dyDescent="0.25">
      <c r="A501" s="22" t="s">
        <v>3210</v>
      </c>
      <c r="B501" s="22" t="s">
        <v>3211</v>
      </c>
      <c r="C501" s="23" t="s">
        <v>3212</v>
      </c>
      <c r="D501" s="23" t="s">
        <v>3213</v>
      </c>
      <c r="E501" s="23" t="s">
        <v>41</v>
      </c>
      <c r="F501" s="38" t="s">
        <v>480</v>
      </c>
      <c r="G501" s="22" t="s">
        <v>3214</v>
      </c>
      <c r="H501" s="25" t="s">
        <v>3215</v>
      </c>
      <c r="I501" s="23" t="s">
        <v>3215</v>
      </c>
      <c r="J501" s="15" t="s">
        <v>3215</v>
      </c>
      <c r="K501" s="22" t="s">
        <v>3215</v>
      </c>
      <c r="L501" s="22" t="s">
        <v>192</v>
      </c>
      <c r="M501" s="22" t="s">
        <v>92</v>
      </c>
      <c r="N501" s="26">
        <v>586</v>
      </c>
      <c r="O501" s="27">
        <v>586</v>
      </c>
      <c r="P501" s="28" t="s">
        <v>483</v>
      </c>
      <c r="Q501" s="29">
        <v>1683067.5111507601</v>
      </c>
      <c r="R501" s="29">
        <v>358434.78260869603</v>
      </c>
      <c r="S501" s="30">
        <v>2042000</v>
      </c>
      <c r="T501" s="31">
        <f t="shared" si="21"/>
        <v>1683067.5111507601</v>
      </c>
      <c r="U501" s="32">
        <v>465965.21739130485</v>
      </c>
      <c r="V501" s="32">
        <f t="shared" si="22"/>
        <v>2149032.7285420648</v>
      </c>
      <c r="W501" s="39">
        <v>2149000</v>
      </c>
      <c r="X501" s="34">
        <v>2149000</v>
      </c>
      <c r="Y501" s="34">
        <v>2149000</v>
      </c>
      <c r="Z501" s="34">
        <v>2149000</v>
      </c>
      <c r="AA501" s="34"/>
      <c r="AB501" s="34">
        <v>2149000</v>
      </c>
      <c r="AC501" s="34">
        <v>2149000</v>
      </c>
      <c r="AD501" s="34">
        <v>2149000</v>
      </c>
      <c r="AE501" s="35">
        <v>2149000</v>
      </c>
      <c r="AF501" s="35">
        <v>2149000</v>
      </c>
      <c r="AG501" s="35" t="s">
        <v>484</v>
      </c>
      <c r="AH501" s="35" t="s">
        <v>484</v>
      </c>
      <c r="AI501" s="35"/>
      <c r="AJ501" s="35">
        <v>2149000</v>
      </c>
      <c r="AK501" s="35">
        <f>VLOOKUP(B501,'[3]175'!C$8:D$766,2,0)</f>
        <v>2149000</v>
      </c>
      <c r="AL501" s="35">
        <f>VLOOKUP(B501,'[3]gấy tê huế 2'!C$8:V$727,20,0)</f>
        <v>2149000</v>
      </c>
      <c r="AM501" s="40" t="s">
        <v>71</v>
      </c>
      <c r="AN501" s="7">
        <f t="shared" si="23"/>
        <v>9</v>
      </c>
      <c r="AO501" s="2" t="s">
        <v>71</v>
      </c>
      <c r="AP501" s="2" t="s">
        <v>71</v>
      </c>
      <c r="AQ501" s="3"/>
    </row>
    <row r="502" spans="1:43" s="7" customFormat="1" ht="33.6" customHeight="1" x14ac:dyDescent="0.25">
      <c r="A502" s="22" t="s">
        <v>3216</v>
      </c>
      <c r="B502" s="22" t="s">
        <v>3217</v>
      </c>
      <c r="C502" s="23" t="s">
        <v>3218</v>
      </c>
      <c r="D502" s="23" t="s">
        <v>3219</v>
      </c>
      <c r="E502" s="23" t="s">
        <v>41</v>
      </c>
      <c r="F502" s="38" t="s">
        <v>1247</v>
      </c>
      <c r="G502" s="22" t="s">
        <v>3220</v>
      </c>
      <c r="H502" s="25" t="s">
        <v>1250</v>
      </c>
      <c r="I502" s="23" t="s">
        <v>1250</v>
      </c>
      <c r="J502" s="15" t="s">
        <v>1250</v>
      </c>
      <c r="K502" s="22" t="s">
        <v>1250</v>
      </c>
      <c r="L502" s="22" t="s">
        <v>45</v>
      </c>
      <c r="M502" s="22" t="s">
        <v>69</v>
      </c>
      <c r="N502" s="26">
        <v>587</v>
      </c>
      <c r="O502" s="27">
        <v>587</v>
      </c>
      <c r="P502" s="28" t="s">
        <v>1250</v>
      </c>
      <c r="Q502" s="29">
        <v>2684353.38131706</v>
      </c>
      <c r="R502" s="29">
        <v>1245913.04347826</v>
      </c>
      <c r="S502" s="30">
        <v>3930000</v>
      </c>
      <c r="T502" s="31">
        <f t="shared" si="21"/>
        <v>2684353.38131706</v>
      </c>
      <c r="U502" s="32">
        <v>1619686.9565217379</v>
      </c>
      <c r="V502" s="32">
        <f t="shared" si="22"/>
        <v>4304040.3378387978</v>
      </c>
      <c r="W502" s="39">
        <v>4304000</v>
      </c>
      <c r="X502" s="34">
        <v>4304000</v>
      </c>
      <c r="Y502" s="34">
        <v>4304000</v>
      </c>
      <c r="Z502" s="34">
        <v>4304000</v>
      </c>
      <c r="AA502" s="34"/>
      <c r="AB502" s="34">
        <v>4304000</v>
      </c>
      <c r="AC502" s="34">
        <v>4304000</v>
      </c>
      <c r="AD502" s="34">
        <v>4304000</v>
      </c>
      <c r="AE502" s="35">
        <v>4304000</v>
      </c>
      <c r="AF502" s="35"/>
      <c r="AG502" s="35" t="s">
        <v>1251</v>
      </c>
      <c r="AH502" s="35" t="s">
        <v>1251</v>
      </c>
      <c r="AI502" s="35"/>
      <c r="AJ502" s="35">
        <v>4304000</v>
      </c>
      <c r="AK502" s="35">
        <f>VLOOKUP(B502,'[3]175'!C$8:D$766,2,0)</f>
        <v>4304000</v>
      </c>
      <c r="AL502" s="35">
        <f>VLOOKUP(B502,'[3]gấy tê huế 2'!C$8:V$727,20,0)</f>
        <v>4304000</v>
      </c>
      <c r="AM502" s="40" t="s">
        <v>71</v>
      </c>
      <c r="AN502" s="7">
        <f t="shared" si="23"/>
        <v>8</v>
      </c>
      <c r="AO502" s="2" t="s">
        <v>71</v>
      </c>
      <c r="AP502" s="2" t="s">
        <v>71</v>
      </c>
      <c r="AQ502" s="3"/>
    </row>
    <row r="503" spans="1:43" s="7" customFormat="1" ht="33.6" customHeight="1" x14ac:dyDescent="0.25">
      <c r="A503" s="22" t="s">
        <v>3221</v>
      </c>
      <c r="B503" s="22" t="s">
        <v>3222</v>
      </c>
      <c r="C503" s="23" t="s">
        <v>3223</v>
      </c>
      <c r="D503" s="23" t="s">
        <v>3224</v>
      </c>
      <c r="E503" s="23" t="s">
        <v>41</v>
      </c>
      <c r="F503" s="38" t="s">
        <v>1166</v>
      </c>
      <c r="G503" s="22" t="s">
        <v>3225</v>
      </c>
      <c r="H503" s="25" t="s">
        <v>3226</v>
      </c>
      <c r="I503" s="23" t="s">
        <v>3226</v>
      </c>
      <c r="J503" s="15" t="s">
        <v>3226</v>
      </c>
      <c r="K503" s="22" t="s">
        <v>3226</v>
      </c>
      <c r="L503" s="22" t="s">
        <v>45</v>
      </c>
      <c r="M503" s="22" t="s">
        <v>92</v>
      </c>
      <c r="N503" s="26">
        <v>561</v>
      </c>
      <c r="O503" s="27">
        <v>561</v>
      </c>
      <c r="P503" s="28" t="s">
        <v>1169</v>
      </c>
      <c r="Q503" s="29">
        <v>1692335.70599422</v>
      </c>
      <c r="R503" s="29">
        <v>536869.56521739101</v>
      </c>
      <c r="S503" s="30">
        <v>2229000</v>
      </c>
      <c r="T503" s="31">
        <f t="shared" si="21"/>
        <v>1692335.70599422</v>
      </c>
      <c r="U503" s="32">
        <v>697930.43478260841</v>
      </c>
      <c r="V503" s="32">
        <f t="shared" si="22"/>
        <v>2390266.1407768284</v>
      </c>
      <c r="W503" s="39">
        <v>2390200</v>
      </c>
      <c r="X503" s="34"/>
      <c r="Y503" s="34">
        <v>2390200</v>
      </c>
      <c r="Z503" s="34">
        <v>2390200</v>
      </c>
      <c r="AA503" s="34"/>
      <c r="AB503" s="34">
        <v>2390200</v>
      </c>
      <c r="AC503" s="34">
        <v>2390200</v>
      </c>
      <c r="AD503" s="34">
        <v>2390200</v>
      </c>
      <c r="AE503" s="35">
        <v>2390200</v>
      </c>
      <c r="AF503" s="35"/>
      <c r="AG503" s="35" t="s">
        <v>1648</v>
      </c>
      <c r="AH503" s="35" t="s">
        <v>1648</v>
      </c>
      <c r="AI503" s="35"/>
      <c r="AJ503" s="35"/>
      <c r="AK503" s="35">
        <f>VLOOKUP(B503,'[3]175'!C$8:D$766,2,0)</f>
        <v>2390200</v>
      </c>
      <c r="AL503" s="35">
        <f>VLOOKUP(B503,'[3]gấy tê huế 2'!C$8:V$727,20,0)</f>
        <v>2390200</v>
      </c>
      <c r="AM503" s="40" t="s">
        <v>71</v>
      </c>
      <c r="AN503" s="7">
        <f t="shared" si="23"/>
        <v>6</v>
      </c>
      <c r="AO503" s="2" t="s">
        <v>71</v>
      </c>
      <c r="AP503" s="2" t="s">
        <v>71</v>
      </c>
      <c r="AQ503" s="3"/>
    </row>
    <row r="504" spans="1:43" s="7" customFormat="1" ht="50.45" customHeight="1" x14ac:dyDescent="0.25">
      <c r="A504" s="22" t="s">
        <v>3227</v>
      </c>
      <c r="B504" s="22" t="s">
        <v>3228</v>
      </c>
      <c r="C504" s="23" t="s">
        <v>3229</v>
      </c>
      <c r="D504" s="23" t="s">
        <v>3230</v>
      </c>
      <c r="E504" s="23" t="s">
        <v>41</v>
      </c>
      <c r="F504" s="38" t="s">
        <v>1312</v>
      </c>
      <c r="G504" s="22" t="s">
        <v>3231</v>
      </c>
      <c r="H504" s="25" t="s">
        <v>3232</v>
      </c>
      <c r="I504" s="23" t="s">
        <v>3232</v>
      </c>
      <c r="J504" s="15" t="s">
        <v>3232</v>
      </c>
      <c r="K504" s="22" t="s">
        <v>3232</v>
      </c>
      <c r="L504" s="22" t="s">
        <v>45</v>
      </c>
      <c r="M504" s="22" t="s">
        <v>69</v>
      </c>
      <c r="N504" s="26">
        <v>559</v>
      </c>
      <c r="O504" s="27">
        <v>559</v>
      </c>
      <c r="P504" s="28" t="s">
        <v>1315</v>
      </c>
      <c r="Q504" s="29">
        <v>2289450.0207874598</v>
      </c>
      <c r="R504" s="29">
        <v>748173.91304347804</v>
      </c>
      <c r="S504" s="30">
        <v>3038000</v>
      </c>
      <c r="T504" s="31">
        <f t="shared" si="21"/>
        <v>2289450.0207874598</v>
      </c>
      <c r="U504" s="32">
        <v>972626.0869565215</v>
      </c>
      <c r="V504" s="32">
        <f t="shared" si="22"/>
        <v>3262076.1077439813</v>
      </c>
      <c r="W504" s="39">
        <v>3262000</v>
      </c>
      <c r="X504" s="34">
        <v>3262000</v>
      </c>
      <c r="Y504" s="34">
        <v>3262000</v>
      </c>
      <c r="Z504" s="34">
        <v>3262000</v>
      </c>
      <c r="AA504" s="34"/>
      <c r="AB504" s="34">
        <v>3262000</v>
      </c>
      <c r="AC504" s="34">
        <v>3262000</v>
      </c>
      <c r="AD504" s="34">
        <v>3262000</v>
      </c>
      <c r="AE504" s="35"/>
      <c r="AF504" s="35"/>
      <c r="AG504" s="35" t="s">
        <v>2878</v>
      </c>
      <c r="AH504" s="35" t="s">
        <v>2878</v>
      </c>
      <c r="AI504" s="35"/>
      <c r="AJ504" s="35">
        <v>3262000</v>
      </c>
      <c r="AK504" s="35">
        <f>VLOOKUP(B504,'[3]175'!C$8:D$766,2,0)</f>
        <v>3262000</v>
      </c>
      <c r="AL504" s="35">
        <f>VLOOKUP(B504,'[3]gấy tê huế 2'!C$8:V$727,20,0)</f>
        <v>3262000</v>
      </c>
      <c r="AM504" s="40" t="s">
        <v>1316</v>
      </c>
      <c r="AN504" s="7">
        <f t="shared" si="23"/>
        <v>7</v>
      </c>
      <c r="AO504" s="2" t="s">
        <v>1316</v>
      </c>
      <c r="AP504" s="2" t="s">
        <v>1316</v>
      </c>
      <c r="AQ504" s="3"/>
    </row>
    <row r="505" spans="1:43" s="7" customFormat="1" ht="33.6" customHeight="1" x14ac:dyDescent="0.25">
      <c r="A505" s="22" t="s">
        <v>3233</v>
      </c>
      <c r="B505" s="22" t="s">
        <v>3234</v>
      </c>
      <c r="C505" s="23" t="s">
        <v>3235</v>
      </c>
      <c r="D505" s="23" t="s">
        <v>3236</v>
      </c>
      <c r="E505" s="23" t="s">
        <v>41</v>
      </c>
      <c r="F505" s="38" t="s">
        <v>66</v>
      </c>
      <c r="G505" s="22" t="s">
        <v>3237</v>
      </c>
      <c r="H505" s="25" t="s">
        <v>3238</v>
      </c>
      <c r="I505" s="23" t="s">
        <v>3238</v>
      </c>
      <c r="J505" s="15" t="s">
        <v>3238</v>
      </c>
      <c r="K505" s="22" t="s">
        <v>3239</v>
      </c>
      <c r="L505" s="22" t="s">
        <v>45</v>
      </c>
      <c r="M505" s="22" t="s">
        <v>92</v>
      </c>
      <c r="N505" s="26">
        <v>585</v>
      </c>
      <c r="O505" s="27">
        <v>585</v>
      </c>
      <c r="P505" s="28" t="s">
        <v>70</v>
      </c>
      <c r="Q505" s="29">
        <v>1883685.16095147</v>
      </c>
      <c r="R505" s="29">
        <v>538434.78260869603</v>
      </c>
      <c r="S505" s="30">
        <v>2422000</v>
      </c>
      <c r="T505" s="31">
        <f t="shared" si="21"/>
        <v>1883685.16095147</v>
      </c>
      <c r="U505" s="32">
        <v>699965.2173913049</v>
      </c>
      <c r="V505" s="32">
        <f t="shared" si="22"/>
        <v>2583650.3783427747</v>
      </c>
      <c r="W505" s="39">
        <v>2583600</v>
      </c>
      <c r="X505" s="34">
        <v>2583600</v>
      </c>
      <c r="Y505" s="34">
        <v>2583600</v>
      </c>
      <c r="Z505" s="34">
        <v>2583600</v>
      </c>
      <c r="AA505" s="34"/>
      <c r="AB505" s="34">
        <v>2583600</v>
      </c>
      <c r="AC505" s="34">
        <v>2583600</v>
      </c>
      <c r="AD505" s="34">
        <v>2583600</v>
      </c>
      <c r="AE505" s="35"/>
      <c r="AF505" s="35"/>
      <c r="AG505" s="35" t="s">
        <v>1858</v>
      </c>
      <c r="AH505" s="35" t="s">
        <v>1858</v>
      </c>
      <c r="AI505" s="35"/>
      <c r="AJ505" s="35"/>
      <c r="AK505" s="35">
        <f>VLOOKUP(B505,'[3]175'!C$8:D$766,2,0)</f>
        <v>2583600</v>
      </c>
      <c r="AL505" s="35">
        <f>VLOOKUP(B505,'[3]gấy tê huế 2'!C$8:V$727,20,0)</f>
        <v>2583600</v>
      </c>
      <c r="AM505" s="40" t="s">
        <v>71</v>
      </c>
      <c r="AN505" s="7">
        <f t="shared" si="23"/>
        <v>6</v>
      </c>
      <c r="AO505" s="2" t="s">
        <v>71</v>
      </c>
      <c r="AP505" s="2" t="s">
        <v>71</v>
      </c>
      <c r="AQ505" s="3"/>
    </row>
    <row r="506" spans="1:43" s="7" customFormat="1" ht="33.6" customHeight="1" x14ac:dyDescent="0.25">
      <c r="A506" s="22" t="s">
        <v>3240</v>
      </c>
      <c r="B506" s="22" t="s">
        <v>3241</v>
      </c>
      <c r="C506" s="23" t="s">
        <v>3242</v>
      </c>
      <c r="D506" s="23" t="s">
        <v>3243</v>
      </c>
      <c r="E506" s="23" t="s">
        <v>41</v>
      </c>
      <c r="F506" s="38" t="s">
        <v>1493</v>
      </c>
      <c r="G506" s="22" t="s">
        <v>3244</v>
      </c>
      <c r="H506" s="25" t="s">
        <v>3245</v>
      </c>
      <c r="I506" s="23" t="s">
        <v>3245</v>
      </c>
      <c r="J506" s="15" t="s">
        <v>3245</v>
      </c>
      <c r="K506" s="22" t="s">
        <v>3246</v>
      </c>
      <c r="L506" s="22" t="s">
        <v>45</v>
      </c>
      <c r="M506" s="22" t="s">
        <v>69</v>
      </c>
      <c r="N506" s="26">
        <v>584</v>
      </c>
      <c r="O506" s="27">
        <v>584</v>
      </c>
      <c r="P506" s="28" t="s">
        <v>1497</v>
      </c>
      <c r="Q506" s="29">
        <v>2668300.4963629302</v>
      </c>
      <c r="R506" s="29">
        <v>997043.47826086998</v>
      </c>
      <c r="S506" s="30">
        <v>3665000</v>
      </c>
      <c r="T506" s="31">
        <f t="shared" si="21"/>
        <v>2668300.4963629302</v>
      </c>
      <c r="U506" s="32">
        <v>1296156.5217391308</v>
      </c>
      <c r="V506" s="32">
        <f t="shared" si="22"/>
        <v>3964457.018102061</v>
      </c>
      <c r="W506" s="39">
        <v>3964400</v>
      </c>
      <c r="X506" s="34">
        <v>3964400</v>
      </c>
      <c r="Y506" s="34"/>
      <c r="Z506" s="34">
        <v>3964400</v>
      </c>
      <c r="AA506" s="34"/>
      <c r="AB506" s="34">
        <v>3964400</v>
      </c>
      <c r="AC506" s="34">
        <v>3964400</v>
      </c>
      <c r="AD506" s="34">
        <v>3964400</v>
      </c>
      <c r="AE506" s="35"/>
      <c r="AF506" s="35"/>
      <c r="AG506" s="35" t="s">
        <v>1850</v>
      </c>
      <c r="AH506" s="35" t="s">
        <v>1850</v>
      </c>
      <c r="AI506" s="35"/>
      <c r="AJ506" s="35"/>
      <c r="AK506" s="35">
        <f>VLOOKUP(B506,'[3]175'!C$8:D$766,2,0)</f>
        <v>3964400</v>
      </c>
      <c r="AL506" s="35">
        <f>VLOOKUP(B506,'[3]gấy tê huế 2'!C$8:V$727,20,0)</f>
        <v>3964400</v>
      </c>
      <c r="AM506" s="40" t="s">
        <v>71</v>
      </c>
      <c r="AN506" s="7">
        <f t="shared" si="23"/>
        <v>5</v>
      </c>
      <c r="AO506" s="2" t="s">
        <v>71</v>
      </c>
      <c r="AP506" s="2" t="s">
        <v>71</v>
      </c>
      <c r="AQ506" s="3"/>
    </row>
    <row r="507" spans="1:43" s="7" customFormat="1" ht="33.6" customHeight="1" x14ac:dyDescent="0.25">
      <c r="A507" s="22" t="s">
        <v>3247</v>
      </c>
      <c r="B507" s="22" t="s">
        <v>3248</v>
      </c>
      <c r="C507" s="23" t="s">
        <v>3249</v>
      </c>
      <c r="D507" s="23" t="s">
        <v>3250</v>
      </c>
      <c r="E507" s="23" t="s">
        <v>41</v>
      </c>
      <c r="F507" s="38" t="s">
        <v>1388</v>
      </c>
      <c r="G507" s="22" t="s">
        <v>3251</v>
      </c>
      <c r="H507" s="25" t="s">
        <v>3252</v>
      </c>
      <c r="I507" s="23" t="s">
        <v>3252</v>
      </c>
      <c r="J507" s="15" t="s">
        <v>3252</v>
      </c>
      <c r="K507" s="22" t="s">
        <v>3253</v>
      </c>
      <c r="L507" s="22" t="s">
        <v>45</v>
      </c>
      <c r="M507" s="22" t="s">
        <v>92</v>
      </c>
      <c r="N507" s="26">
        <v>569</v>
      </c>
      <c r="O507" s="27">
        <v>569</v>
      </c>
      <c r="P507" s="28" t="s">
        <v>1391</v>
      </c>
      <c r="Q507" s="29">
        <v>1670765.1346247599</v>
      </c>
      <c r="R507" s="29">
        <v>718434.78260869603</v>
      </c>
      <c r="S507" s="30">
        <v>2389000</v>
      </c>
      <c r="T507" s="31">
        <f t="shared" si="21"/>
        <v>1670765.1346247599</v>
      </c>
      <c r="U507" s="32">
        <v>933965.21739130479</v>
      </c>
      <c r="V507" s="32">
        <f t="shared" si="22"/>
        <v>2604730.3520160648</v>
      </c>
      <c r="W507" s="39">
        <v>2604700</v>
      </c>
      <c r="X507" s="34">
        <v>2604700</v>
      </c>
      <c r="Y507" s="34">
        <v>2604700</v>
      </c>
      <c r="Z507" s="34">
        <v>2604700</v>
      </c>
      <c r="AA507" s="34"/>
      <c r="AB507" s="34">
        <v>2604700</v>
      </c>
      <c r="AC507" s="34">
        <v>2604700</v>
      </c>
      <c r="AD507" s="34">
        <v>2604700</v>
      </c>
      <c r="AE507" s="35">
        <v>2604700</v>
      </c>
      <c r="AF507" s="35"/>
      <c r="AG507" s="35" t="s">
        <v>2699</v>
      </c>
      <c r="AH507" s="35" t="s">
        <v>2699</v>
      </c>
      <c r="AI507" s="35"/>
      <c r="AJ507" s="35">
        <v>2604700</v>
      </c>
      <c r="AK507" s="35">
        <f>VLOOKUP(B507,'[3]175'!C$8:D$766,2,0)</f>
        <v>2604700</v>
      </c>
      <c r="AL507" s="35">
        <f>VLOOKUP(B507,'[3]gấy tê huế 2'!C$8:V$727,20,0)</f>
        <v>2604700</v>
      </c>
      <c r="AM507" s="40" t="s">
        <v>1392</v>
      </c>
      <c r="AN507" s="7">
        <f t="shared" si="23"/>
        <v>8</v>
      </c>
      <c r="AO507" s="2" t="s">
        <v>1392</v>
      </c>
      <c r="AP507" s="2" t="s">
        <v>1392</v>
      </c>
      <c r="AQ507" s="3"/>
    </row>
    <row r="508" spans="1:43" s="7" customFormat="1" ht="33.6" customHeight="1" x14ac:dyDescent="0.25">
      <c r="A508" s="22" t="s">
        <v>3254</v>
      </c>
      <c r="B508" s="22" t="s">
        <v>3255</v>
      </c>
      <c r="C508" s="23" t="s">
        <v>3256</v>
      </c>
      <c r="D508" s="23" t="s">
        <v>3257</v>
      </c>
      <c r="E508" s="23" t="s">
        <v>41</v>
      </c>
      <c r="F508" s="38" t="s">
        <v>1388</v>
      </c>
      <c r="G508" s="22" t="s">
        <v>3258</v>
      </c>
      <c r="H508" s="25" t="s">
        <v>3259</v>
      </c>
      <c r="I508" s="23" t="s">
        <v>3259</v>
      </c>
      <c r="J508" s="15" t="s">
        <v>3259</v>
      </c>
      <c r="K508" s="22" t="s">
        <v>3260</v>
      </c>
      <c r="L508" s="22" t="s">
        <v>45</v>
      </c>
      <c r="M508" s="22" t="s">
        <v>92</v>
      </c>
      <c r="N508" s="26">
        <v>569</v>
      </c>
      <c r="O508" s="27">
        <v>569</v>
      </c>
      <c r="P508" s="28" t="s">
        <v>1391</v>
      </c>
      <c r="Q508" s="29">
        <v>1670765.1346247599</v>
      </c>
      <c r="R508" s="29">
        <v>718434.78260869603</v>
      </c>
      <c r="S508" s="30">
        <v>2389000</v>
      </c>
      <c r="T508" s="31">
        <f t="shared" si="21"/>
        <v>1670765.1346247599</v>
      </c>
      <c r="U508" s="32">
        <v>933965.21739130479</v>
      </c>
      <c r="V508" s="32">
        <f t="shared" si="22"/>
        <v>2604730.3520160648</v>
      </c>
      <c r="W508" s="39">
        <v>2604700</v>
      </c>
      <c r="X508" s="34">
        <v>2604700</v>
      </c>
      <c r="Y508" s="34">
        <v>2604700</v>
      </c>
      <c r="Z508" s="34">
        <v>2604700</v>
      </c>
      <c r="AA508" s="34"/>
      <c r="AB508" s="34">
        <v>2604700</v>
      </c>
      <c r="AC508" s="34">
        <v>2604700</v>
      </c>
      <c r="AD508" s="34">
        <v>2604700</v>
      </c>
      <c r="AE508" s="35">
        <v>2604700</v>
      </c>
      <c r="AF508" s="35"/>
      <c r="AG508" s="35" t="s">
        <v>2699</v>
      </c>
      <c r="AH508" s="35" t="s">
        <v>2699</v>
      </c>
      <c r="AI508" s="35"/>
      <c r="AJ508" s="35">
        <v>2604700</v>
      </c>
      <c r="AK508" s="35">
        <f>VLOOKUP(B508,'[3]175'!C$8:D$766,2,0)</f>
        <v>2604700</v>
      </c>
      <c r="AL508" s="35">
        <f>VLOOKUP(B508,'[3]gấy tê huế 2'!C$8:V$727,20,0)</f>
        <v>2604700</v>
      </c>
      <c r="AM508" s="40" t="s">
        <v>1392</v>
      </c>
      <c r="AN508" s="7">
        <f t="shared" si="23"/>
        <v>8</v>
      </c>
      <c r="AO508" s="2" t="s">
        <v>1392</v>
      </c>
      <c r="AP508" s="2" t="s">
        <v>1392</v>
      </c>
      <c r="AQ508" s="3"/>
    </row>
    <row r="509" spans="1:43" s="7" customFormat="1" ht="33.6" customHeight="1" x14ac:dyDescent="0.25">
      <c r="A509" s="22" t="s">
        <v>3261</v>
      </c>
      <c r="B509" s="22" t="s">
        <v>3262</v>
      </c>
      <c r="C509" s="23" t="s">
        <v>3263</v>
      </c>
      <c r="D509" s="23" t="s">
        <v>3264</v>
      </c>
      <c r="E509" s="23" t="s">
        <v>41</v>
      </c>
      <c r="F509" s="38" t="s">
        <v>472</v>
      </c>
      <c r="G509" s="22" t="s">
        <v>3265</v>
      </c>
      <c r="H509" s="25" t="s">
        <v>3266</v>
      </c>
      <c r="I509" s="23" t="s">
        <v>3266</v>
      </c>
      <c r="J509" s="15" t="s">
        <v>3266</v>
      </c>
      <c r="K509" s="22" t="s">
        <v>3266</v>
      </c>
      <c r="L509" s="22" t="s">
        <v>55</v>
      </c>
      <c r="M509" s="22" t="s">
        <v>92</v>
      </c>
      <c r="N509" s="26">
        <v>582</v>
      </c>
      <c r="O509" s="27">
        <v>582</v>
      </c>
      <c r="P509" s="28" t="s">
        <v>475</v>
      </c>
      <c r="Q509" s="29">
        <v>1518768.77698412</v>
      </c>
      <c r="R509" s="29">
        <v>914086.95652173902</v>
      </c>
      <c r="S509" s="30">
        <v>2433000</v>
      </c>
      <c r="T509" s="31">
        <f t="shared" si="21"/>
        <v>1518768.77698412</v>
      </c>
      <c r="U509" s="32">
        <v>1188313.0434782607</v>
      </c>
      <c r="V509" s="32">
        <f t="shared" si="22"/>
        <v>2707081.8204623805</v>
      </c>
      <c r="W509" s="39">
        <v>2707000</v>
      </c>
      <c r="X509" s="34"/>
      <c r="Y509" s="34">
        <v>2707000</v>
      </c>
      <c r="Z509" s="34">
        <v>2707000</v>
      </c>
      <c r="AA509" s="34"/>
      <c r="AB509" s="34">
        <v>2707000</v>
      </c>
      <c r="AC509" s="34">
        <v>2707000</v>
      </c>
      <c r="AD509" s="34">
        <v>2707000</v>
      </c>
      <c r="AE509" s="35">
        <v>2707000</v>
      </c>
      <c r="AF509" s="35"/>
      <c r="AG509" s="35" t="s">
        <v>3054</v>
      </c>
      <c r="AH509" s="35" t="s">
        <v>3054</v>
      </c>
      <c r="AI509" s="35"/>
      <c r="AJ509" s="35">
        <v>2707000</v>
      </c>
      <c r="AK509" s="35">
        <f>VLOOKUP(B509,'[3]175'!C$8:D$766,2,0)</f>
        <v>2707000</v>
      </c>
      <c r="AL509" s="35">
        <f>VLOOKUP(B509,'[3]gấy tê huế 2'!C$8:V$727,20,0)</f>
        <v>2707000</v>
      </c>
      <c r="AM509" s="40" t="s">
        <v>71</v>
      </c>
      <c r="AN509" s="7">
        <f t="shared" si="23"/>
        <v>7</v>
      </c>
      <c r="AO509" s="2" t="s">
        <v>71</v>
      </c>
      <c r="AP509" s="2" t="s">
        <v>71</v>
      </c>
      <c r="AQ509" s="3"/>
    </row>
    <row r="510" spans="1:43" s="7" customFormat="1" ht="100.9" customHeight="1" x14ac:dyDescent="0.25">
      <c r="A510" s="22" t="s">
        <v>3267</v>
      </c>
      <c r="B510" s="22" t="s">
        <v>3268</v>
      </c>
      <c r="C510" s="23" t="s">
        <v>3269</v>
      </c>
      <c r="D510" s="23" t="s">
        <v>3270</v>
      </c>
      <c r="E510" s="23" t="s">
        <v>41</v>
      </c>
      <c r="F510" s="38" t="s">
        <v>204</v>
      </c>
      <c r="G510" s="22" t="s">
        <v>3271</v>
      </c>
      <c r="H510" s="25" t="s">
        <v>207</v>
      </c>
      <c r="I510" s="23" t="s">
        <v>207</v>
      </c>
      <c r="J510" s="15" t="s">
        <v>207</v>
      </c>
      <c r="K510" s="22" t="s">
        <v>207</v>
      </c>
      <c r="L510" s="22" t="s">
        <v>55</v>
      </c>
      <c r="M510" s="22" t="s">
        <v>92</v>
      </c>
      <c r="N510" s="26">
        <v>568</v>
      </c>
      <c r="O510" s="27">
        <v>568</v>
      </c>
      <c r="P510" s="28" t="s">
        <v>207</v>
      </c>
      <c r="Q510" s="29">
        <v>2404708.8642524201</v>
      </c>
      <c r="R510" s="29">
        <v>718434.78260869603</v>
      </c>
      <c r="S510" s="30">
        <v>3123000</v>
      </c>
      <c r="T510" s="31">
        <f t="shared" si="21"/>
        <v>2404708.8642524201</v>
      </c>
      <c r="U510" s="32">
        <v>933965.21739130479</v>
      </c>
      <c r="V510" s="32">
        <f t="shared" si="22"/>
        <v>3338674.0816437248</v>
      </c>
      <c r="W510" s="39">
        <v>3338600</v>
      </c>
      <c r="X510" s="34">
        <v>3338600</v>
      </c>
      <c r="Y510" s="34">
        <v>3338600</v>
      </c>
      <c r="Z510" s="34">
        <v>3338600</v>
      </c>
      <c r="AA510" s="34"/>
      <c r="AB510" s="34">
        <v>3338600</v>
      </c>
      <c r="AC510" s="34">
        <v>3338600</v>
      </c>
      <c r="AD510" s="34">
        <v>3338600</v>
      </c>
      <c r="AE510" s="35">
        <v>3338600</v>
      </c>
      <c r="AF510" s="35"/>
      <c r="AG510" s="35" t="s">
        <v>234</v>
      </c>
      <c r="AH510" s="35" t="s">
        <v>234</v>
      </c>
      <c r="AI510" s="35"/>
      <c r="AJ510" s="35"/>
      <c r="AK510" s="35">
        <f>VLOOKUP(B510,'[3]175'!C$8:D$766,2,0)</f>
        <v>3338600</v>
      </c>
      <c r="AL510" s="35">
        <f>VLOOKUP(B510,'[3]gấy tê huế 2'!C$8:V$727,20,0)</f>
        <v>3338600</v>
      </c>
      <c r="AM510" s="40" t="s">
        <v>208</v>
      </c>
      <c r="AN510" s="7">
        <f t="shared" si="23"/>
        <v>7</v>
      </c>
      <c r="AO510" s="2" t="s">
        <v>208</v>
      </c>
      <c r="AP510" s="2" t="s">
        <v>208</v>
      </c>
      <c r="AQ510" s="3"/>
    </row>
    <row r="511" spans="1:43" s="7" customFormat="1" ht="67.150000000000006" customHeight="1" x14ac:dyDescent="0.25">
      <c r="A511" s="22" t="s">
        <v>3272</v>
      </c>
      <c r="B511" s="22" t="s">
        <v>3273</v>
      </c>
      <c r="C511" s="23" t="s">
        <v>3274</v>
      </c>
      <c r="D511" s="23" t="s">
        <v>3275</v>
      </c>
      <c r="E511" s="23" t="s">
        <v>41</v>
      </c>
      <c r="F511" s="38" t="s">
        <v>1091</v>
      </c>
      <c r="G511" s="22" t="s">
        <v>3276</v>
      </c>
      <c r="H511" s="25" t="s">
        <v>3277</v>
      </c>
      <c r="I511" s="23" t="s">
        <v>3277</v>
      </c>
      <c r="J511" s="15" t="s">
        <v>3277</v>
      </c>
      <c r="K511" s="22" t="s">
        <v>3277</v>
      </c>
      <c r="L511" s="22" t="s">
        <v>45</v>
      </c>
      <c r="M511" s="22" t="s">
        <v>69</v>
      </c>
      <c r="N511" s="26">
        <v>563</v>
      </c>
      <c r="O511" s="27">
        <v>563</v>
      </c>
      <c r="P511" s="28" t="s">
        <v>1094</v>
      </c>
      <c r="Q511" s="29">
        <v>3061704.3760934402</v>
      </c>
      <c r="R511" s="29">
        <v>997043.47826086998</v>
      </c>
      <c r="S511" s="30">
        <v>4059000</v>
      </c>
      <c r="T511" s="31">
        <f t="shared" si="21"/>
        <v>3061704.3760934402</v>
      </c>
      <c r="U511" s="32">
        <v>1296156.5217391308</v>
      </c>
      <c r="V511" s="32">
        <f t="shared" si="22"/>
        <v>4357860.8978325706</v>
      </c>
      <c r="W511" s="39">
        <v>4357800</v>
      </c>
      <c r="X511" s="34">
        <v>4357800</v>
      </c>
      <c r="Y511" s="34">
        <v>4357800</v>
      </c>
      <c r="Z511" s="34">
        <v>4357800</v>
      </c>
      <c r="AA511" s="34"/>
      <c r="AB511" s="34">
        <v>4357800</v>
      </c>
      <c r="AC511" s="34">
        <v>4357800</v>
      </c>
      <c r="AD511" s="34">
        <v>4357800</v>
      </c>
      <c r="AE511" s="35"/>
      <c r="AF511" s="35"/>
      <c r="AG511" s="35" t="s">
        <v>1641</v>
      </c>
      <c r="AH511" s="35" t="s">
        <v>1641</v>
      </c>
      <c r="AI511" s="35"/>
      <c r="AJ511" s="35">
        <v>4357800</v>
      </c>
      <c r="AK511" s="35">
        <f>VLOOKUP(B511,'[3]175'!C$8:D$766,2,0)</f>
        <v>4357800</v>
      </c>
      <c r="AL511" s="35">
        <f>VLOOKUP(B511,'[3]gấy tê huế 2'!C$8:V$727,20,0)</f>
        <v>4357800</v>
      </c>
      <c r="AM511" s="40" t="s">
        <v>1095</v>
      </c>
      <c r="AN511" s="7">
        <f t="shared" si="23"/>
        <v>7</v>
      </c>
      <c r="AO511" s="2" t="s">
        <v>1095</v>
      </c>
      <c r="AP511" s="2" t="s">
        <v>1095</v>
      </c>
      <c r="AQ511" s="3"/>
    </row>
    <row r="512" spans="1:43" s="7" customFormat="1" ht="67.150000000000006" customHeight="1" x14ac:dyDescent="0.25">
      <c r="A512" s="22" t="s">
        <v>3278</v>
      </c>
      <c r="B512" s="22" t="s">
        <v>3279</v>
      </c>
      <c r="C512" s="23" t="s">
        <v>3280</v>
      </c>
      <c r="D512" s="23" t="s">
        <v>3281</v>
      </c>
      <c r="E512" s="23" t="s">
        <v>41</v>
      </c>
      <c r="F512" s="38" t="s">
        <v>1091</v>
      </c>
      <c r="G512" s="22" t="s">
        <v>3282</v>
      </c>
      <c r="H512" s="25" t="s">
        <v>3283</v>
      </c>
      <c r="I512" s="23" t="s">
        <v>3283</v>
      </c>
      <c r="J512" s="15" t="s">
        <v>3283</v>
      </c>
      <c r="K512" s="22" t="s">
        <v>3283</v>
      </c>
      <c r="L512" s="22" t="s">
        <v>55</v>
      </c>
      <c r="M512" s="22" t="s">
        <v>92</v>
      </c>
      <c r="N512" s="26">
        <v>563</v>
      </c>
      <c r="O512" s="27">
        <v>563</v>
      </c>
      <c r="P512" s="28" t="s">
        <v>1094</v>
      </c>
      <c r="Q512" s="29">
        <v>3061704.3760934402</v>
      </c>
      <c r="R512" s="29">
        <v>997043.47826086998</v>
      </c>
      <c r="S512" s="30">
        <v>4059000</v>
      </c>
      <c r="T512" s="31">
        <f t="shared" si="21"/>
        <v>3061704.3760934402</v>
      </c>
      <c r="U512" s="32">
        <v>1296156.5217391308</v>
      </c>
      <c r="V512" s="32">
        <f t="shared" si="22"/>
        <v>4357860.8978325706</v>
      </c>
      <c r="W512" s="39">
        <v>4357800</v>
      </c>
      <c r="X512" s="34">
        <v>4357800</v>
      </c>
      <c r="Y512" s="34"/>
      <c r="Z512" s="34"/>
      <c r="AA512" s="34"/>
      <c r="AB512" s="34">
        <v>4357800</v>
      </c>
      <c r="AC512" s="34">
        <v>4357800</v>
      </c>
      <c r="AD512" s="34">
        <v>4357800</v>
      </c>
      <c r="AE512" s="35"/>
      <c r="AF512" s="35"/>
      <c r="AG512" s="35" t="s">
        <v>1641</v>
      </c>
      <c r="AH512" s="35" t="s">
        <v>1641</v>
      </c>
      <c r="AI512" s="35"/>
      <c r="AJ512" s="35"/>
      <c r="AK512" s="35">
        <f>VLOOKUP(B512,'[3]175'!C$8:D$766,2,0)</f>
        <v>4357800</v>
      </c>
      <c r="AL512" s="35">
        <f>VLOOKUP(B512,'[3]gấy tê huế 2'!C$8:V$727,20,0)</f>
        <v>4357800</v>
      </c>
      <c r="AM512" s="40" t="s">
        <v>1095</v>
      </c>
      <c r="AN512" s="7">
        <f t="shared" si="23"/>
        <v>4</v>
      </c>
      <c r="AO512" s="2" t="s">
        <v>1095</v>
      </c>
      <c r="AP512" s="2" t="s">
        <v>1095</v>
      </c>
      <c r="AQ512" s="3"/>
    </row>
    <row r="513" spans="1:43" s="7" customFormat="1" ht="100.9" customHeight="1" x14ac:dyDescent="0.25">
      <c r="A513" s="22" t="s">
        <v>3284</v>
      </c>
      <c r="B513" s="22" t="s">
        <v>3285</v>
      </c>
      <c r="C513" s="23" t="s">
        <v>3286</v>
      </c>
      <c r="D513" s="23" t="s">
        <v>3287</v>
      </c>
      <c r="E513" s="23" t="s">
        <v>41</v>
      </c>
      <c r="F513" s="38" t="s">
        <v>204</v>
      </c>
      <c r="G513" s="22" t="s">
        <v>3288</v>
      </c>
      <c r="H513" s="25" t="s">
        <v>3289</v>
      </c>
      <c r="I513" s="23" t="s">
        <v>3289</v>
      </c>
      <c r="J513" s="15" t="s">
        <v>3289</v>
      </c>
      <c r="K513" s="22" t="s">
        <v>3289</v>
      </c>
      <c r="L513" s="22" t="s">
        <v>45</v>
      </c>
      <c r="M513" s="22" t="s">
        <v>92</v>
      </c>
      <c r="N513" s="26">
        <v>568</v>
      </c>
      <c r="O513" s="27">
        <v>568</v>
      </c>
      <c r="P513" s="28" t="s">
        <v>207</v>
      </c>
      <c r="Q513" s="29">
        <v>2404708.8642524201</v>
      </c>
      <c r="R513" s="29">
        <v>718434.78260869603</v>
      </c>
      <c r="S513" s="30">
        <v>3123000</v>
      </c>
      <c r="T513" s="31">
        <f t="shared" si="21"/>
        <v>2404708.8642524201</v>
      </c>
      <c r="U513" s="32">
        <v>933965.21739130479</v>
      </c>
      <c r="V513" s="32">
        <f t="shared" si="22"/>
        <v>3338674.0816437248</v>
      </c>
      <c r="W513" s="39">
        <v>3338600</v>
      </c>
      <c r="X513" s="34">
        <v>3338600</v>
      </c>
      <c r="Y513" s="34">
        <v>3338600</v>
      </c>
      <c r="Z513" s="34">
        <v>3338600</v>
      </c>
      <c r="AA513" s="34"/>
      <c r="AB513" s="34">
        <v>3338600</v>
      </c>
      <c r="AC513" s="34">
        <v>3338600</v>
      </c>
      <c r="AD513" s="34">
        <v>3338600</v>
      </c>
      <c r="AE513" s="35">
        <v>3338600</v>
      </c>
      <c r="AF513" s="35"/>
      <c r="AG513" s="35" t="s">
        <v>234</v>
      </c>
      <c r="AH513" s="35" t="s">
        <v>234</v>
      </c>
      <c r="AI513" s="35"/>
      <c r="AJ513" s="35"/>
      <c r="AK513" s="35">
        <f>VLOOKUP(B513,'[3]175'!C$8:D$766,2,0)</f>
        <v>3338600</v>
      </c>
      <c r="AL513" s="35">
        <f>VLOOKUP(B513,'[3]gấy tê huế 2'!C$8:V$727,20,0)</f>
        <v>3338600</v>
      </c>
      <c r="AM513" s="40" t="s">
        <v>208</v>
      </c>
      <c r="AN513" s="7">
        <f t="shared" si="23"/>
        <v>7</v>
      </c>
      <c r="AO513" s="2" t="s">
        <v>208</v>
      </c>
      <c r="AP513" s="2" t="s">
        <v>208</v>
      </c>
      <c r="AQ513" s="3"/>
    </row>
    <row r="514" spans="1:43" s="7" customFormat="1" ht="33.6" customHeight="1" x14ac:dyDescent="0.25">
      <c r="A514" s="22" t="s">
        <v>3290</v>
      </c>
      <c r="B514" s="22" t="s">
        <v>3291</v>
      </c>
      <c r="C514" s="23" t="s">
        <v>3292</v>
      </c>
      <c r="D514" s="23" t="s">
        <v>3293</v>
      </c>
      <c r="E514" s="23" t="s">
        <v>41</v>
      </c>
      <c r="F514" s="38" t="s">
        <v>213</v>
      </c>
      <c r="G514" s="22" t="s">
        <v>3294</v>
      </c>
      <c r="H514" s="25" t="s">
        <v>3295</v>
      </c>
      <c r="I514" s="23" t="s">
        <v>3295</v>
      </c>
      <c r="J514" s="15" t="s">
        <v>3295</v>
      </c>
      <c r="K514" s="22" t="s">
        <v>3295</v>
      </c>
      <c r="L514" s="22" t="s">
        <v>55</v>
      </c>
      <c r="M514" s="22" t="s">
        <v>69</v>
      </c>
      <c r="N514" s="26">
        <v>416</v>
      </c>
      <c r="O514" s="27">
        <v>416</v>
      </c>
      <c r="P514" s="28" t="s">
        <v>217</v>
      </c>
      <c r="Q514" s="29">
        <v>1618123.0080331699</v>
      </c>
      <c r="R514" s="29">
        <v>629217.39130434801</v>
      </c>
      <c r="S514" s="30">
        <v>2247000</v>
      </c>
      <c r="T514" s="31">
        <f t="shared" si="21"/>
        <v>1618123.0080331699</v>
      </c>
      <c r="U514" s="32">
        <v>817982.60869565245</v>
      </c>
      <c r="V514" s="32">
        <f t="shared" si="22"/>
        <v>2436105.6167288222</v>
      </c>
      <c r="W514" s="39">
        <v>2436100</v>
      </c>
      <c r="X514" s="34">
        <v>2436100</v>
      </c>
      <c r="Y514" s="34">
        <v>2436100</v>
      </c>
      <c r="Z514" s="34">
        <v>2436100</v>
      </c>
      <c r="AA514" s="34"/>
      <c r="AB514" s="34">
        <v>2436100</v>
      </c>
      <c r="AC514" s="34">
        <v>2436100</v>
      </c>
      <c r="AD514" s="34">
        <v>2436100</v>
      </c>
      <c r="AE514" s="35"/>
      <c r="AF514" s="35"/>
      <c r="AG514" s="35" t="s">
        <v>218</v>
      </c>
      <c r="AH514" s="35" t="s">
        <v>218</v>
      </c>
      <c r="AI514" s="35"/>
      <c r="AJ514" s="35"/>
      <c r="AK514" s="35">
        <f>VLOOKUP(B514,'[3]175'!C$8:D$766,2,0)</f>
        <v>2436100</v>
      </c>
      <c r="AL514" s="35">
        <f>VLOOKUP(B514,'[3]gấy tê huế 2'!C$8:V$727,20,0)</f>
        <v>2436100</v>
      </c>
      <c r="AM514" s="40" t="s">
        <v>71</v>
      </c>
      <c r="AN514" s="7">
        <f t="shared" si="23"/>
        <v>6</v>
      </c>
      <c r="AO514" s="2" t="s">
        <v>71</v>
      </c>
      <c r="AP514" s="2" t="s">
        <v>71</v>
      </c>
      <c r="AQ514" s="3"/>
    </row>
    <row r="515" spans="1:43" s="7" customFormat="1" ht="33.6" customHeight="1" x14ac:dyDescent="0.25">
      <c r="A515" s="22" t="s">
        <v>3296</v>
      </c>
      <c r="B515" s="22" t="s">
        <v>3297</v>
      </c>
      <c r="C515" s="23" t="s">
        <v>3298</v>
      </c>
      <c r="D515" s="23" t="s">
        <v>3299</v>
      </c>
      <c r="E515" s="23" t="s">
        <v>41</v>
      </c>
      <c r="F515" s="38" t="s">
        <v>1166</v>
      </c>
      <c r="G515" s="22" t="s">
        <v>3300</v>
      </c>
      <c r="H515" s="25" t="s">
        <v>3301</v>
      </c>
      <c r="I515" s="23" t="s">
        <v>3301</v>
      </c>
      <c r="J515" s="15" t="s">
        <v>3301</v>
      </c>
      <c r="K515" s="22" t="s">
        <v>3301</v>
      </c>
      <c r="L515" s="22" t="s">
        <v>55</v>
      </c>
      <c r="M515" s="22" t="s">
        <v>69</v>
      </c>
      <c r="N515" s="26">
        <v>561</v>
      </c>
      <c r="O515" s="27">
        <v>561</v>
      </c>
      <c r="P515" s="28" t="s">
        <v>1169</v>
      </c>
      <c r="Q515" s="29">
        <v>1692335.70599422</v>
      </c>
      <c r="R515" s="29">
        <v>536869.56521739101</v>
      </c>
      <c r="S515" s="30">
        <v>2229000</v>
      </c>
      <c r="T515" s="31">
        <f t="shared" si="21"/>
        <v>1692335.70599422</v>
      </c>
      <c r="U515" s="32">
        <v>697930.43478260841</v>
      </c>
      <c r="V515" s="32">
        <f t="shared" si="22"/>
        <v>2390266.1407768284</v>
      </c>
      <c r="W515" s="39">
        <v>2390200</v>
      </c>
      <c r="X515" s="34">
        <v>2390200</v>
      </c>
      <c r="Y515" s="34">
        <v>2390200</v>
      </c>
      <c r="Z515" s="34">
        <v>2390200</v>
      </c>
      <c r="AA515" s="34"/>
      <c r="AB515" s="34">
        <v>2390200</v>
      </c>
      <c r="AC515" s="34">
        <v>2390200</v>
      </c>
      <c r="AD515" s="34">
        <v>2390200</v>
      </c>
      <c r="AE515" s="35"/>
      <c r="AF515" s="35"/>
      <c r="AG515" s="35" t="s">
        <v>1648</v>
      </c>
      <c r="AH515" s="35" t="s">
        <v>1648</v>
      </c>
      <c r="AI515" s="35"/>
      <c r="AJ515" s="35"/>
      <c r="AK515" s="35">
        <f>VLOOKUP(B515,'[3]175'!C$8:D$766,2,0)</f>
        <v>2390200</v>
      </c>
      <c r="AL515" s="35">
        <f>VLOOKUP(B515,'[3]gấy tê huế 2'!C$8:V$727,20,0)</f>
        <v>2390200</v>
      </c>
      <c r="AM515" s="40" t="s">
        <v>71</v>
      </c>
      <c r="AN515" s="7">
        <f t="shared" si="23"/>
        <v>6</v>
      </c>
      <c r="AO515" s="2" t="s">
        <v>71</v>
      </c>
      <c r="AP515" s="2" t="s">
        <v>71</v>
      </c>
      <c r="AQ515" s="3"/>
    </row>
    <row r="516" spans="1:43" s="7" customFormat="1" ht="33.6" customHeight="1" x14ac:dyDescent="0.25">
      <c r="A516" s="22" t="s">
        <v>3302</v>
      </c>
      <c r="B516" s="22" t="s">
        <v>3303</v>
      </c>
      <c r="C516" s="23" t="s">
        <v>3304</v>
      </c>
      <c r="D516" s="23" t="s">
        <v>3305</v>
      </c>
      <c r="E516" s="23" t="s">
        <v>41</v>
      </c>
      <c r="F516" s="38" t="s">
        <v>1166</v>
      </c>
      <c r="G516" s="22" t="s">
        <v>3306</v>
      </c>
      <c r="H516" s="25" t="s">
        <v>3307</v>
      </c>
      <c r="I516" s="23" t="s">
        <v>3307</v>
      </c>
      <c r="J516" s="15" t="s">
        <v>3307</v>
      </c>
      <c r="K516" s="22" t="s">
        <v>3307</v>
      </c>
      <c r="L516" s="22" t="s">
        <v>55</v>
      </c>
      <c r="M516" s="22" t="s">
        <v>69</v>
      </c>
      <c r="N516" s="26">
        <v>561</v>
      </c>
      <c r="O516" s="27">
        <v>561</v>
      </c>
      <c r="P516" s="28" t="s">
        <v>1169</v>
      </c>
      <c r="Q516" s="29">
        <v>1692335.70599422</v>
      </c>
      <c r="R516" s="29">
        <v>536869.56521739101</v>
      </c>
      <c r="S516" s="30">
        <v>2229000</v>
      </c>
      <c r="T516" s="31">
        <f t="shared" si="21"/>
        <v>1692335.70599422</v>
      </c>
      <c r="U516" s="32">
        <v>697930.43478260841</v>
      </c>
      <c r="V516" s="32">
        <f t="shared" si="22"/>
        <v>2390266.1407768284</v>
      </c>
      <c r="W516" s="39">
        <v>2390200</v>
      </c>
      <c r="X516" s="34">
        <v>2390200</v>
      </c>
      <c r="Y516" s="34">
        <v>2390200</v>
      </c>
      <c r="Z516" s="34">
        <v>2390200</v>
      </c>
      <c r="AA516" s="34"/>
      <c r="AB516" s="34">
        <v>2390200</v>
      </c>
      <c r="AC516" s="34">
        <v>2390200</v>
      </c>
      <c r="AD516" s="34">
        <v>2390200</v>
      </c>
      <c r="AE516" s="35"/>
      <c r="AF516" s="35"/>
      <c r="AG516" s="35" t="s">
        <v>1648</v>
      </c>
      <c r="AH516" s="35" t="s">
        <v>1648</v>
      </c>
      <c r="AI516" s="35"/>
      <c r="AJ516" s="35"/>
      <c r="AK516" s="35">
        <f>VLOOKUP(B516,'[3]175'!C$8:D$766,2,0)</f>
        <v>2390200</v>
      </c>
      <c r="AL516" s="35">
        <f>VLOOKUP(B516,'[3]gấy tê huế 2'!C$8:V$727,20,0)</f>
        <v>2390200</v>
      </c>
      <c r="AM516" s="40" t="s">
        <v>71</v>
      </c>
      <c r="AN516" s="7">
        <f t="shared" si="23"/>
        <v>6</v>
      </c>
      <c r="AO516" s="2" t="s">
        <v>71</v>
      </c>
      <c r="AP516" s="2" t="s">
        <v>71</v>
      </c>
      <c r="AQ516" s="3"/>
    </row>
    <row r="517" spans="1:43" s="7" customFormat="1" ht="33.6" customHeight="1" x14ac:dyDescent="0.25">
      <c r="A517" s="22" t="s">
        <v>3308</v>
      </c>
      <c r="B517" s="22" t="s">
        <v>3309</v>
      </c>
      <c r="C517" s="23" t="s">
        <v>3310</v>
      </c>
      <c r="D517" s="23" t="s">
        <v>3311</v>
      </c>
      <c r="E517" s="23" t="s">
        <v>41</v>
      </c>
      <c r="F517" s="38" t="s">
        <v>1166</v>
      </c>
      <c r="G517" s="22" t="s">
        <v>3312</v>
      </c>
      <c r="H517" s="25" t="s">
        <v>3313</v>
      </c>
      <c r="I517" s="23" t="s">
        <v>3313</v>
      </c>
      <c r="J517" s="15" t="s">
        <v>3313</v>
      </c>
      <c r="K517" s="22" t="s">
        <v>3313</v>
      </c>
      <c r="L517" s="22" t="s">
        <v>55</v>
      </c>
      <c r="M517" s="22" t="s">
        <v>69</v>
      </c>
      <c r="N517" s="26">
        <v>561</v>
      </c>
      <c r="O517" s="27">
        <v>561</v>
      </c>
      <c r="P517" s="28" t="s">
        <v>1169</v>
      </c>
      <c r="Q517" s="29">
        <v>1692335.70599422</v>
      </c>
      <c r="R517" s="29">
        <v>536869.56521739101</v>
      </c>
      <c r="S517" s="30">
        <v>2229000</v>
      </c>
      <c r="T517" s="31">
        <f t="shared" si="21"/>
        <v>1692335.70599422</v>
      </c>
      <c r="U517" s="32">
        <v>697930.43478260841</v>
      </c>
      <c r="V517" s="32">
        <f t="shared" si="22"/>
        <v>2390266.1407768284</v>
      </c>
      <c r="W517" s="39">
        <v>2390200</v>
      </c>
      <c r="X517" s="34"/>
      <c r="Y517" s="34">
        <v>2390200</v>
      </c>
      <c r="Z517" s="34">
        <v>2390200</v>
      </c>
      <c r="AA517" s="34"/>
      <c r="AB517" s="34">
        <v>2390200</v>
      </c>
      <c r="AC517" s="34">
        <v>2390200</v>
      </c>
      <c r="AD517" s="34">
        <v>2390200</v>
      </c>
      <c r="AE517" s="35"/>
      <c r="AF517" s="35"/>
      <c r="AG517" s="35" t="s">
        <v>1648</v>
      </c>
      <c r="AH517" s="35" t="s">
        <v>1648</v>
      </c>
      <c r="AI517" s="35"/>
      <c r="AJ517" s="35"/>
      <c r="AK517" s="35">
        <f>VLOOKUP(B517,'[3]175'!C$8:D$766,2,0)</f>
        <v>2390200</v>
      </c>
      <c r="AL517" s="35">
        <f>VLOOKUP(B517,'[3]gấy tê huế 2'!C$8:V$727,20,0)</f>
        <v>2390200</v>
      </c>
      <c r="AM517" s="40" t="s">
        <v>71</v>
      </c>
      <c r="AN517" s="7">
        <f t="shared" si="23"/>
        <v>5</v>
      </c>
      <c r="AO517" s="2" t="s">
        <v>71</v>
      </c>
      <c r="AP517" s="2" t="s">
        <v>71</v>
      </c>
      <c r="AQ517" s="3"/>
    </row>
    <row r="518" spans="1:43" s="7" customFormat="1" ht="67.150000000000006" customHeight="1" x14ac:dyDescent="0.25">
      <c r="A518" s="22" t="s">
        <v>3314</v>
      </c>
      <c r="B518" s="22" t="s">
        <v>3315</v>
      </c>
      <c r="C518" s="23" t="s">
        <v>3316</v>
      </c>
      <c r="D518" s="23" t="s">
        <v>3317</v>
      </c>
      <c r="E518" s="23" t="s">
        <v>41</v>
      </c>
      <c r="F518" s="38" t="s">
        <v>1227</v>
      </c>
      <c r="G518" s="22" t="s">
        <v>3318</v>
      </c>
      <c r="H518" s="25" t="s">
        <v>3319</v>
      </c>
      <c r="I518" s="23" t="s">
        <v>3319</v>
      </c>
      <c r="J518" s="15" t="s">
        <v>3319</v>
      </c>
      <c r="K518" s="22" t="s">
        <v>3319</v>
      </c>
      <c r="L518" s="22" t="s">
        <v>45</v>
      </c>
      <c r="M518" s="22" t="s">
        <v>92</v>
      </c>
      <c r="N518" s="26">
        <v>581</v>
      </c>
      <c r="O518" s="27">
        <v>581</v>
      </c>
      <c r="P518" s="28" t="s">
        <v>1230</v>
      </c>
      <c r="Q518" s="29">
        <v>1559816.7428129099</v>
      </c>
      <c r="R518" s="29">
        <v>718434.78260869603</v>
      </c>
      <c r="S518" s="30">
        <v>2278000</v>
      </c>
      <c r="T518" s="31">
        <f t="shared" si="21"/>
        <v>1559816.7428129099</v>
      </c>
      <c r="U518" s="32">
        <v>933965.21739130479</v>
      </c>
      <c r="V518" s="32">
        <f t="shared" si="22"/>
        <v>2493781.9602042148</v>
      </c>
      <c r="W518" s="39">
        <v>2493700</v>
      </c>
      <c r="X518" s="34">
        <v>2493700</v>
      </c>
      <c r="Y518" s="34">
        <v>2493700</v>
      </c>
      <c r="Z518" s="34">
        <v>2493700</v>
      </c>
      <c r="AA518" s="34"/>
      <c r="AB518" s="34">
        <v>2493700</v>
      </c>
      <c r="AC518" s="34">
        <v>2493700</v>
      </c>
      <c r="AD518" s="34">
        <v>2493700</v>
      </c>
      <c r="AE518" s="35">
        <v>2493700</v>
      </c>
      <c r="AF518" s="35"/>
      <c r="AG518" s="35" t="s">
        <v>1264</v>
      </c>
      <c r="AH518" s="35" t="s">
        <v>1264</v>
      </c>
      <c r="AI518" s="35"/>
      <c r="AJ518" s="35">
        <v>2493700</v>
      </c>
      <c r="AK518" s="35">
        <f>VLOOKUP(B518,'[3]175'!C$8:D$766,2,0)</f>
        <v>2493700</v>
      </c>
      <c r="AL518" s="35">
        <f>VLOOKUP(B518,'[3]gấy tê huế 2'!C$8:V$727,20,0)</f>
        <v>2493700</v>
      </c>
      <c r="AM518" s="40" t="s">
        <v>71</v>
      </c>
      <c r="AN518" s="7">
        <f t="shared" si="23"/>
        <v>8</v>
      </c>
      <c r="AO518" s="2" t="s">
        <v>71</v>
      </c>
      <c r="AP518" s="2" t="s">
        <v>71</v>
      </c>
      <c r="AQ518" s="3"/>
    </row>
    <row r="519" spans="1:43" s="7" customFormat="1" ht="67.150000000000006" customHeight="1" x14ac:dyDescent="0.25">
      <c r="A519" s="22" t="s">
        <v>3320</v>
      </c>
      <c r="B519" s="22" t="s">
        <v>3321</v>
      </c>
      <c r="C519" s="23" t="s">
        <v>3322</v>
      </c>
      <c r="D519" s="23" t="s">
        <v>3323</v>
      </c>
      <c r="E519" s="23" t="s">
        <v>41</v>
      </c>
      <c r="F519" s="38" t="s">
        <v>1227</v>
      </c>
      <c r="G519" s="22" t="s">
        <v>3324</v>
      </c>
      <c r="H519" s="25" t="s">
        <v>3325</v>
      </c>
      <c r="I519" s="23" t="s">
        <v>3325</v>
      </c>
      <c r="J519" s="15" t="s">
        <v>3325</v>
      </c>
      <c r="K519" s="22" t="s">
        <v>3325</v>
      </c>
      <c r="L519" s="22" t="s">
        <v>45</v>
      </c>
      <c r="M519" s="22" t="s">
        <v>69</v>
      </c>
      <c r="N519" s="26">
        <v>581</v>
      </c>
      <c r="O519" s="27">
        <v>581</v>
      </c>
      <c r="P519" s="28" t="s">
        <v>1230</v>
      </c>
      <c r="Q519" s="29">
        <v>1559816.7428129099</v>
      </c>
      <c r="R519" s="29">
        <v>718434.78260869603</v>
      </c>
      <c r="S519" s="30">
        <v>2278000</v>
      </c>
      <c r="T519" s="31">
        <f t="shared" ref="T519:T582" si="24">Q519</f>
        <v>1559816.7428129099</v>
      </c>
      <c r="U519" s="32">
        <v>933965.21739130479</v>
      </c>
      <c r="V519" s="32">
        <f t="shared" ref="V519:V582" si="25">T519+U519</f>
        <v>2493781.9602042148</v>
      </c>
      <c r="W519" s="39">
        <v>2493700</v>
      </c>
      <c r="X519" s="34">
        <v>2493700</v>
      </c>
      <c r="Y519" s="34">
        <v>2493700</v>
      </c>
      <c r="Z519" s="34">
        <v>2493700</v>
      </c>
      <c r="AA519" s="34"/>
      <c r="AB519" s="34">
        <v>2493700</v>
      </c>
      <c r="AC519" s="34">
        <v>2493700</v>
      </c>
      <c r="AD519" s="34">
        <v>2493700</v>
      </c>
      <c r="AE519" s="35">
        <v>2493700</v>
      </c>
      <c r="AF519" s="35">
        <v>2493700</v>
      </c>
      <c r="AG519" s="35" t="s">
        <v>1264</v>
      </c>
      <c r="AH519" s="35" t="s">
        <v>1264</v>
      </c>
      <c r="AI519" s="35"/>
      <c r="AJ519" s="35">
        <v>2493700</v>
      </c>
      <c r="AK519" s="35">
        <f>VLOOKUP(B519,'[3]175'!C$8:D$766,2,0)</f>
        <v>2493700</v>
      </c>
      <c r="AL519" s="35">
        <f>VLOOKUP(B519,'[3]gấy tê huế 2'!C$8:V$727,20,0)</f>
        <v>2493700</v>
      </c>
      <c r="AM519" s="40" t="s">
        <v>71</v>
      </c>
      <c r="AN519" s="7">
        <f t="shared" ref="AN519:AN582" si="26">COUNTIFS(X519:AJ519,"&gt;0")</f>
        <v>9</v>
      </c>
      <c r="AO519" s="2" t="s">
        <v>71</v>
      </c>
      <c r="AP519" s="2" t="s">
        <v>71</v>
      </c>
      <c r="AQ519" s="3"/>
    </row>
    <row r="520" spans="1:43" s="7" customFormat="1" ht="33.6" customHeight="1" x14ac:dyDescent="0.25">
      <c r="A520" s="22" t="s">
        <v>3326</v>
      </c>
      <c r="B520" s="22" t="s">
        <v>3327</v>
      </c>
      <c r="C520" s="23" t="s">
        <v>3328</v>
      </c>
      <c r="D520" s="23" t="s">
        <v>3329</v>
      </c>
      <c r="E520" s="23" t="s">
        <v>41</v>
      </c>
      <c r="F520" s="38" t="s">
        <v>1166</v>
      </c>
      <c r="G520" s="22" t="s">
        <v>3330</v>
      </c>
      <c r="H520" s="25" t="s">
        <v>3331</v>
      </c>
      <c r="I520" s="23" t="s">
        <v>3331</v>
      </c>
      <c r="J520" s="15" t="s">
        <v>3331</v>
      </c>
      <c r="K520" s="22" t="s">
        <v>3331</v>
      </c>
      <c r="L520" s="22" t="s">
        <v>55</v>
      </c>
      <c r="M520" s="22" t="s">
        <v>69</v>
      </c>
      <c r="N520" s="26">
        <v>561</v>
      </c>
      <c r="O520" s="27">
        <v>561</v>
      </c>
      <c r="P520" s="28" t="s">
        <v>1169</v>
      </c>
      <c r="Q520" s="29">
        <v>1692335.70599422</v>
      </c>
      <c r="R520" s="29">
        <v>536869.56521739101</v>
      </c>
      <c r="S520" s="30">
        <v>2229000</v>
      </c>
      <c r="T520" s="31">
        <f t="shared" si="24"/>
        <v>1692335.70599422</v>
      </c>
      <c r="U520" s="32">
        <v>697930.43478260841</v>
      </c>
      <c r="V520" s="32">
        <f t="shared" si="25"/>
        <v>2390266.1407768284</v>
      </c>
      <c r="W520" s="39">
        <v>2390200</v>
      </c>
      <c r="X520" s="34">
        <v>2390200</v>
      </c>
      <c r="Y520" s="34">
        <v>2390200</v>
      </c>
      <c r="Z520" s="34">
        <v>2390200</v>
      </c>
      <c r="AA520" s="34"/>
      <c r="AB520" s="34">
        <v>2390200</v>
      </c>
      <c r="AC520" s="34">
        <v>2390200</v>
      </c>
      <c r="AD520" s="34">
        <v>2390200</v>
      </c>
      <c r="AE520" s="35">
        <v>2390200</v>
      </c>
      <c r="AF520" s="35">
        <v>2390200</v>
      </c>
      <c r="AG520" s="35" t="s">
        <v>1648</v>
      </c>
      <c r="AH520" s="35" t="s">
        <v>1648</v>
      </c>
      <c r="AI520" s="35"/>
      <c r="AJ520" s="35">
        <v>2390200</v>
      </c>
      <c r="AK520" s="35">
        <f>VLOOKUP(B520,'[3]175'!C$8:D$766,2,0)</f>
        <v>2390200</v>
      </c>
      <c r="AL520" s="35">
        <f>VLOOKUP(B520,'[3]gấy tê huế 2'!C$8:V$727,20,0)</f>
        <v>2390200</v>
      </c>
      <c r="AM520" s="40" t="s">
        <v>71</v>
      </c>
      <c r="AN520" s="7">
        <f t="shared" si="26"/>
        <v>9</v>
      </c>
      <c r="AO520" s="2" t="s">
        <v>71</v>
      </c>
      <c r="AP520" s="2" t="s">
        <v>71</v>
      </c>
      <c r="AQ520" s="3"/>
    </row>
    <row r="521" spans="1:43" s="7" customFormat="1" ht="33.6" customHeight="1" x14ac:dyDescent="0.25">
      <c r="A521" s="22" t="s">
        <v>3332</v>
      </c>
      <c r="B521" s="22" t="s">
        <v>3333</v>
      </c>
      <c r="C521" s="23" t="s">
        <v>3334</v>
      </c>
      <c r="D521" s="23" t="s">
        <v>3335</v>
      </c>
      <c r="E521" s="23" t="s">
        <v>41</v>
      </c>
      <c r="F521" s="38" t="s">
        <v>1166</v>
      </c>
      <c r="G521" s="22" t="s">
        <v>3336</v>
      </c>
      <c r="H521" s="25" t="s">
        <v>3337</v>
      </c>
      <c r="I521" s="23" t="s">
        <v>3337</v>
      </c>
      <c r="J521" s="15" t="s">
        <v>3337</v>
      </c>
      <c r="K521" s="22" t="s">
        <v>3337</v>
      </c>
      <c r="L521" s="22" t="s">
        <v>45</v>
      </c>
      <c r="M521" s="22" t="s">
        <v>92</v>
      </c>
      <c r="N521" s="26">
        <v>561</v>
      </c>
      <c r="O521" s="27">
        <v>561</v>
      </c>
      <c r="P521" s="28" t="s">
        <v>1169</v>
      </c>
      <c r="Q521" s="29">
        <v>1692335.70599422</v>
      </c>
      <c r="R521" s="29">
        <v>536869.56521739101</v>
      </c>
      <c r="S521" s="30">
        <v>2229000</v>
      </c>
      <c r="T521" s="31">
        <f t="shared" si="24"/>
        <v>1692335.70599422</v>
      </c>
      <c r="U521" s="32">
        <v>697930.43478260841</v>
      </c>
      <c r="V521" s="32">
        <f t="shared" si="25"/>
        <v>2390266.1407768284</v>
      </c>
      <c r="W521" s="39">
        <v>2390200</v>
      </c>
      <c r="X521" s="34">
        <v>2390200</v>
      </c>
      <c r="Y521" s="34">
        <v>2390200</v>
      </c>
      <c r="Z521" s="34">
        <v>2390200</v>
      </c>
      <c r="AA521" s="34"/>
      <c r="AB521" s="34">
        <v>2390200</v>
      </c>
      <c r="AC521" s="34">
        <v>2390200</v>
      </c>
      <c r="AD521" s="34">
        <v>2390200</v>
      </c>
      <c r="AE521" s="35">
        <v>2390200</v>
      </c>
      <c r="AF521" s="35"/>
      <c r="AG521" s="35" t="s">
        <v>1648</v>
      </c>
      <c r="AH521" s="35" t="s">
        <v>1648</v>
      </c>
      <c r="AI521" s="35"/>
      <c r="AJ521" s="35">
        <v>2390200</v>
      </c>
      <c r="AK521" s="35">
        <f>VLOOKUP(B521,'[3]175'!C$8:D$766,2,0)</f>
        <v>2390200</v>
      </c>
      <c r="AL521" s="35">
        <f>VLOOKUP(B521,'[3]gấy tê huế 2'!C$8:V$727,20,0)</f>
        <v>2390200</v>
      </c>
      <c r="AM521" s="40" t="s">
        <v>71</v>
      </c>
      <c r="AN521" s="7">
        <f t="shared" si="26"/>
        <v>8</v>
      </c>
      <c r="AO521" s="2" t="s">
        <v>71</v>
      </c>
      <c r="AP521" s="2" t="s">
        <v>71</v>
      </c>
      <c r="AQ521" s="3"/>
    </row>
    <row r="522" spans="1:43" s="7" customFormat="1" ht="67.150000000000006" customHeight="1" x14ac:dyDescent="0.25">
      <c r="A522" s="22" t="s">
        <v>3338</v>
      </c>
      <c r="B522" s="22" t="s">
        <v>3339</v>
      </c>
      <c r="C522" s="23" t="s">
        <v>3340</v>
      </c>
      <c r="D522" s="23" t="s">
        <v>3341</v>
      </c>
      <c r="E522" s="23" t="s">
        <v>41</v>
      </c>
      <c r="F522" s="38" t="s">
        <v>1091</v>
      </c>
      <c r="G522" s="22" t="s">
        <v>3340</v>
      </c>
      <c r="H522" s="25" t="s">
        <v>3342</v>
      </c>
      <c r="I522" s="23" t="s">
        <v>3342</v>
      </c>
      <c r="J522" s="15" t="s">
        <v>3342</v>
      </c>
      <c r="K522" s="22" t="s">
        <v>3342</v>
      </c>
      <c r="L522" s="22" t="s">
        <v>55</v>
      </c>
      <c r="M522" s="22" t="s">
        <v>69</v>
      </c>
      <c r="N522" s="26">
        <v>563</v>
      </c>
      <c r="O522" s="27">
        <v>563</v>
      </c>
      <c r="P522" s="28" t="s">
        <v>1094</v>
      </c>
      <c r="Q522" s="29">
        <v>3061704.3760934402</v>
      </c>
      <c r="R522" s="29">
        <v>997043.47826086998</v>
      </c>
      <c r="S522" s="30">
        <v>4059000</v>
      </c>
      <c r="T522" s="31">
        <f t="shared" si="24"/>
        <v>3061704.3760934402</v>
      </c>
      <c r="U522" s="32">
        <v>1296156.5217391308</v>
      </c>
      <c r="V522" s="32">
        <f t="shared" si="25"/>
        <v>4357860.8978325706</v>
      </c>
      <c r="W522" s="39">
        <v>4357800</v>
      </c>
      <c r="X522" s="34"/>
      <c r="Y522" s="34"/>
      <c r="Z522" s="34">
        <v>4357800</v>
      </c>
      <c r="AA522" s="34"/>
      <c r="AB522" s="34">
        <v>4357800</v>
      </c>
      <c r="AC522" s="34">
        <v>4357800</v>
      </c>
      <c r="AD522" s="34">
        <v>4357800</v>
      </c>
      <c r="AE522" s="35"/>
      <c r="AF522" s="35"/>
      <c r="AG522" s="35" t="s">
        <v>1641</v>
      </c>
      <c r="AH522" s="35" t="s">
        <v>1641</v>
      </c>
      <c r="AI522" s="35"/>
      <c r="AJ522" s="35"/>
      <c r="AK522" s="35">
        <f>VLOOKUP(B522,'[3]175'!C$8:D$766,2,0)</f>
        <v>4357800</v>
      </c>
      <c r="AL522" s="35">
        <f>VLOOKUP(B522,'[3]gấy tê huế 2'!C$8:V$727,20,0)</f>
        <v>4357800</v>
      </c>
      <c r="AM522" s="40" t="s">
        <v>1095</v>
      </c>
      <c r="AN522" s="7">
        <f t="shared" si="26"/>
        <v>4</v>
      </c>
      <c r="AO522" s="2" t="s">
        <v>1095</v>
      </c>
      <c r="AP522" s="2" t="s">
        <v>1095</v>
      </c>
      <c r="AQ522" s="3"/>
    </row>
    <row r="523" spans="1:43" s="7" customFormat="1" ht="67.150000000000006" customHeight="1" x14ac:dyDescent="0.25">
      <c r="A523" s="22" t="s">
        <v>3343</v>
      </c>
      <c r="B523" s="22" t="s">
        <v>3344</v>
      </c>
      <c r="C523" s="23" t="s">
        <v>3345</v>
      </c>
      <c r="D523" s="23" t="s">
        <v>3346</v>
      </c>
      <c r="E523" s="23" t="s">
        <v>41</v>
      </c>
      <c r="F523" s="38" t="s">
        <v>1091</v>
      </c>
      <c r="G523" s="22" t="s">
        <v>3345</v>
      </c>
      <c r="H523" s="25" t="s">
        <v>3347</v>
      </c>
      <c r="I523" s="23" t="s">
        <v>3347</v>
      </c>
      <c r="J523" s="15" t="s">
        <v>3347</v>
      </c>
      <c r="K523" s="22" t="s">
        <v>3347</v>
      </c>
      <c r="L523" s="22" t="s">
        <v>45</v>
      </c>
      <c r="M523" s="22" t="s">
        <v>69</v>
      </c>
      <c r="N523" s="26">
        <v>563</v>
      </c>
      <c r="O523" s="27">
        <v>563</v>
      </c>
      <c r="P523" s="28" t="s">
        <v>1094</v>
      </c>
      <c r="Q523" s="29">
        <v>3061704.3760934402</v>
      </c>
      <c r="R523" s="29">
        <v>997043.47826086998</v>
      </c>
      <c r="S523" s="30">
        <v>4059000</v>
      </c>
      <c r="T523" s="31">
        <f t="shared" si="24"/>
        <v>3061704.3760934402</v>
      </c>
      <c r="U523" s="32">
        <v>1296156.5217391308</v>
      </c>
      <c r="V523" s="32">
        <f t="shared" si="25"/>
        <v>4357860.8978325706</v>
      </c>
      <c r="W523" s="39">
        <v>4357800</v>
      </c>
      <c r="X523" s="34"/>
      <c r="Y523" s="34">
        <v>4357800</v>
      </c>
      <c r="Z523" s="34">
        <v>4357800</v>
      </c>
      <c r="AA523" s="34"/>
      <c r="AB523" s="34">
        <v>4357800</v>
      </c>
      <c r="AC523" s="34">
        <v>4357800</v>
      </c>
      <c r="AD523" s="34">
        <v>4357800</v>
      </c>
      <c r="AE523" s="35"/>
      <c r="AF523" s="35"/>
      <c r="AG523" s="35" t="s">
        <v>1641</v>
      </c>
      <c r="AH523" s="35" t="s">
        <v>1641</v>
      </c>
      <c r="AI523" s="35"/>
      <c r="AJ523" s="35"/>
      <c r="AK523" s="35">
        <f>VLOOKUP(B523,'[3]175'!C$8:D$766,2,0)</f>
        <v>4357800</v>
      </c>
      <c r="AL523" s="35">
        <f>VLOOKUP(B523,'[3]gấy tê huế 2'!C$8:V$727,20,0)</f>
        <v>4357800</v>
      </c>
      <c r="AM523" s="40" t="s">
        <v>1095</v>
      </c>
      <c r="AN523" s="7">
        <f t="shared" si="26"/>
        <v>5</v>
      </c>
      <c r="AO523" s="2" t="s">
        <v>1095</v>
      </c>
      <c r="AP523" s="2" t="s">
        <v>1095</v>
      </c>
      <c r="AQ523" s="3"/>
    </row>
    <row r="524" spans="1:43" s="7" customFormat="1" ht="84" customHeight="1" x14ac:dyDescent="0.25">
      <c r="A524" s="22" t="s">
        <v>3348</v>
      </c>
      <c r="B524" s="22" t="s">
        <v>3349</v>
      </c>
      <c r="C524" s="23" t="s">
        <v>3350</v>
      </c>
      <c r="D524" s="23" t="s">
        <v>3351</v>
      </c>
      <c r="E524" s="23" t="s">
        <v>41</v>
      </c>
      <c r="F524" s="38" t="s">
        <v>1551</v>
      </c>
      <c r="G524" s="22" t="s">
        <v>3350</v>
      </c>
      <c r="H524" s="25" t="s">
        <v>3352</v>
      </c>
      <c r="I524" s="23" t="s">
        <v>3352</v>
      </c>
      <c r="J524" s="15" t="s">
        <v>3352</v>
      </c>
      <c r="K524" s="22" t="s">
        <v>3352</v>
      </c>
      <c r="L524" s="22" t="s">
        <v>55</v>
      </c>
      <c r="M524" s="22" t="s">
        <v>161</v>
      </c>
      <c r="N524" s="26">
        <v>578</v>
      </c>
      <c r="O524" s="27">
        <v>578</v>
      </c>
      <c r="P524" s="28" t="s">
        <v>1554</v>
      </c>
      <c r="Q524" s="29">
        <v>3243428.68481916</v>
      </c>
      <c r="R524" s="29">
        <v>1233391.3043478299</v>
      </c>
      <c r="S524" s="30">
        <v>4477000</v>
      </c>
      <c r="T524" s="31">
        <f t="shared" si="24"/>
        <v>3243428.68481916</v>
      </c>
      <c r="U524" s="32">
        <v>1603408.6956521787</v>
      </c>
      <c r="V524" s="32">
        <f t="shared" si="25"/>
        <v>4846837.3804713385</v>
      </c>
      <c r="W524" s="39">
        <v>4846800</v>
      </c>
      <c r="X524" s="34"/>
      <c r="Y524" s="34">
        <v>4846800</v>
      </c>
      <c r="Z524" s="34">
        <v>4846800</v>
      </c>
      <c r="AA524" s="34"/>
      <c r="AB524" s="34">
        <v>4846800</v>
      </c>
      <c r="AC524" s="34">
        <v>4846800</v>
      </c>
      <c r="AD524" s="34">
        <v>4846800</v>
      </c>
      <c r="AE524" s="35"/>
      <c r="AF524" s="35"/>
      <c r="AG524" s="35" t="s">
        <v>3353</v>
      </c>
      <c r="AH524" s="35" t="s">
        <v>3353</v>
      </c>
      <c r="AI524" s="35"/>
      <c r="AJ524" s="35"/>
      <c r="AK524" s="35">
        <f>VLOOKUP(B524,'[3]175'!C$8:D$766,2,0)</f>
        <v>4846800</v>
      </c>
      <c r="AL524" s="35">
        <f>VLOOKUP(B524,'[3]gấy tê huế 2'!C$8:V$727,20,0)</f>
        <v>4846800</v>
      </c>
      <c r="AM524" s="40" t="s">
        <v>1555</v>
      </c>
      <c r="AN524" s="7">
        <f t="shared" si="26"/>
        <v>5</v>
      </c>
      <c r="AO524" s="2" t="s">
        <v>1555</v>
      </c>
      <c r="AP524" s="2" t="s">
        <v>1555</v>
      </c>
      <c r="AQ524" s="3"/>
    </row>
    <row r="525" spans="1:43" s="7" customFormat="1" ht="84" customHeight="1" x14ac:dyDescent="0.25">
      <c r="A525" s="22" t="s">
        <v>3354</v>
      </c>
      <c r="B525" s="22" t="s">
        <v>3355</v>
      </c>
      <c r="C525" s="23" t="s">
        <v>3356</v>
      </c>
      <c r="D525" s="23" t="s">
        <v>3357</v>
      </c>
      <c r="E525" s="23" t="s">
        <v>41</v>
      </c>
      <c r="F525" s="38" t="s">
        <v>1551</v>
      </c>
      <c r="G525" s="22" t="s">
        <v>3356</v>
      </c>
      <c r="H525" s="25" t="s">
        <v>3358</v>
      </c>
      <c r="I525" s="23" t="s">
        <v>3358</v>
      </c>
      <c r="J525" s="15" t="s">
        <v>3358</v>
      </c>
      <c r="K525" s="22" t="s">
        <v>3358</v>
      </c>
      <c r="L525" s="22" t="s">
        <v>55</v>
      </c>
      <c r="M525" s="22" t="s">
        <v>161</v>
      </c>
      <c r="N525" s="26">
        <v>578</v>
      </c>
      <c r="O525" s="27">
        <v>578</v>
      </c>
      <c r="P525" s="28" t="s">
        <v>1554</v>
      </c>
      <c r="Q525" s="29">
        <v>3243428.68481916</v>
      </c>
      <c r="R525" s="29">
        <v>1233391.3043478299</v>
      </c>
      <c r="S525" s="30">
        <v>4477000</v>
      </c>
      <c r="T525" s="31">
        <f t="shared" si="24"/>
        <v>3243428.68481916</v>
      </c>
      <c r="U525" s="32">
        <v>1603408.6956521787</v>
      </c>
      <c r="V525" s="32">
        <f t="shared" si="25"/>
        <v>4846837.3804713385</v>
      </c>
      <c r="W525" s="39">
        <v>4846800</v>
      </c>
      <c r="X525" s="34"/>
      <c r="Y525" s="34">
        <v>4846800</v>
      </c>
      <c r="Z525" s="34">
        <v>4846800</v>
      </c>
      <c r="AA525" s="34"/>
      <c r="AB525" s="34">
        <v>4846800</v>
      </c>
      <c r="AC525" s="34">
        <v>4846800</v>
      </c>
      <c r="AD525" s="34">
        <v>4846800</v>
      </c>
      <c r="AE525" s="35"/>
      <c r="AF525" s="35"/>
      <c r="AG525" s="35" t="s">
        <v>3353</v>
      </c>
      <c r="AH525" s="35" t="s">
        <v>3353</v>
      </c>
      <c r="AI525" s="35"/>
      <c r="AJ525" s="35"/>
      <c r="AK525" s="35">
        <f>VLOOKUP(B525,'[3]175'!C$8:D$766,2,0)</f>
        <v>4846800</v>
      </c>
      <c r="AL525" s="35">
        <f>VLOOKUP(B525,'[3]gấy tê huế 2'!C$8:V$727,20,0)</f>
        <v>4846800</v>
      </c>
      <c r="AM525" s="40" t="s">
        <v>1555</v>
      </c>
      <c r="AN525" s="7">
        <f t="shared" si="26"/>
        <v>5</v>
      </c>
      <c r="AO525" s="2" t="s">
        <v>1555</v>
      </c>
      <c r="AP525" s="2" t="s">
        <v>1555</v>
      </c>
      <c r="AQ525" s="3"/>
    </row>
    <row r="526" spans="1:43" s="7" customFormat="1" ht="84" customHeight="1" x14ac:dyDescent="0.25">
      <c r="A526" s="22" t="s">
        <v>3359</v>
      </c>
      <c r="B526" s="22" t="s">
        <v>3360</v>
      </c>
      <c r="C526" s="23" t="s">
        <v>3361</v>
      </c>
      <c r="D526" s="23" t="s">
        <v>3362</v>
      </c>
      <c r="E526" s="23" t="s">
        <v>41</v>
      </c>
      <c r="F526" s="38" t="s">
        <v>1551</v>
      </c>
      <c r="G526" s="22" t="s">
        <v>3361</v>
      </c>
      <c r="H526" s="25" t="s">
        <v>3363</v>
      </c>
      <c r="I526" s="23" t="s">
        <v>3363</v>
      </c>
      <c r="J526" s="15" t="s">
        <v>3363</v>
      </c>
      <c r="K526" s="22" t="s">
        <v>3363</v>
      </c>
      <c r="L526" s="22" t="s">
        <v>55</v>
      </c>
      <c r="M526" s="22" t="s">
        <v>161</v>
      </c>
      <c r="N526" s="26">
        <v>578</v>
      </c>
      <c r="O526" s="27">
        <v>578</v>
      </c>
      <c r="P526" s="28" t="s">
        <v>1554</v>
      </c>
      <c r="Q526" s="29">
        <v>3243428.68481916</v>
      </c>
      <c r="R526" s="29">
        <v>1233391.3043478299</v>
      </c>
      <c r="S526" s="30">
        <v>4477000</v>
      </c>
      <c r="T526" s="31">
        <f t="shared" si="24"/>
        <v>3243428.68481916</v>
      </c>
      <c r="U526" s="32">
        <v>1603408.6956521787</v>
      </c>
      <c r="V526" s="32">
        <f t="shared" si="25"/>
        <v>4846837.3804713385</v>
      </c>
      <c r="W526" s="39">
        <v>4846800</v>
      </c>
      <c r="X526" s="34"/>
      <c r="Y526" s="34">
        <v>4846800</v>
      </c>
      <c r="Z526" s="34">
        <v>4846800</v>
      </c>
      <c r="AA526" s="34"/>
      <c r="AB526" s="34">
        <v>4846800</v>
      </c>
      <c r="AC526" s="34">
        <v>4846800</v>
      </c>
      <c r="AD526" s="34">
        <v>4846800</v>
      </c>
      <c r="AE526" s="35"/>
      <c r="AF526" s="35"/>
      <c r="AG526" s="35" t="s">
        <v>3353</v>
      </c>
      <c r="AH526" s="35" t="s">
        <v>3353</v>
      </c>
      <c r="AI526" s="35"/>
      <c r="AJ526" s="35"/>
      <c r="AK526" s="35">
        <f>VLOOKUP(B526,'[3]175'!C$8:D$766,2,0)</f>
        <v>4846800</v>
      </c>
      <c r="AL526" s="35">
        <f>VLOOKUP(B526,'[3]gấy tê huế 2'!C$8:V$727,20,0)</f>
        <v>4846800</v>
      </c>
      <c r="AM526" s="40" t="s">
        <v>1555</v>
      </c>
      <c r="AN526" s="7">
        <f t="shared" si="26"/>
        <v>5</v>
      </c>
      <c r="AO526" s="2" t="s">
        <v>1555</v>
      </c>
      <c r="AP526" s="2" t="s">
        <v>1555</v>
      </c>
      <c r="AQ526" s="3"/>
    </row>
    <row r="527" spans="1:43" s="7" customFormat="1" ht="84" customHeight="1" x14ac:dyDescent="0.25">
      <c r="A527" s="22" t="s">
        <v>3364</v>
      </c>
      <c r="B527" s="22" t="s">
        <v>3365</v>
      </c>
      <c r="C527" s="23" t="s">
        <v>3366</v>
      </c>
      <c r="D527" s="23" t="s">
        <v>3367</v>
      </c>
      <c r="E527" s="23" t="s">
        <v>41</v>
      </c>
      <c r="F527" s="38" t="s">
        <v>1551</v>
      </c>
      <c r="G527" s="22" t="s">
        <v>3366</v>
      </c>
      <c r="H527" s="25" t="s">
        <v>3368</v>
      </c>
      <c r="I527" s="23" t="s">
        <v>3368</v>
      </c>
      <c r="J527" s="15" t="s">
        <v>3368</v>
      </c>
      <c r="K527" s="22" t="s">
        <v>3368</v>
      </c>
      <c r="L527" s="22" t="s">
        <v>45</v>
      </c>
      <c r="M527" s="22" t="s">
        <v>161</v>
      </c>
      <c r="N527" s="26">
        <v>578</v>
      </c>
      <c r="O527" s="27">
        <v>578</v>
      </c>
      <c r="P527" s="28" t="s">
        <v>1554</v>
      </c>
      <c r="Q527" s="29">
        <v>3243428.68481916</v>
      </c>
      <c r="R527" s="29">
        <v>1233391.3043478299</v>
      </c>
      <c r="S527" s="30">
        <v>4477000</v>
      </c>
      <c r="T527" s="31">
        <f t="shared" si="24"/>
        <v>3243428.68481916</v>
      </c>
      <c r="U527" s="32">
        <v>1603408.6956521787</v>
      </c>
      <c r="V527" s="32">
        <f t="shared" si="25"/>
        <v>4846837.3804713385</v>
      </c>
      <c r="W527" s="39">
        <v>4846800</v>
      </c>
      <c r="X527" s="34"/>
      <c r="Y527" s="34">
        <v>4846800</v>
      </c>
      <c r="Z527" s="34">
        <v>4846800</v>
      </c>
      <c r="AA527" s="34"/>
      <c r="AB527" s="34">
        <v>4846800</v>
      </c>
      <c r="AC527" s="34">
        <v>4846800</v>
      </c>
      <c r="AD527" s="34">
        <v>4846800</v>
      </c>
      <c r="AE527" s="35"/>
      <c r="AF527" s="35"/>
      <c r="AG527" s="35" t="s">
        <v>3353</v>
      </c>
      <c r="AH527" s="35" t="s">
        <v>3353</v>
      </c>
      <c r="AI527" s="35"/>
      <c r="AJ527" s="35"/>
      <c r="AK527" s="35">
        <f>VLOOKUP(B527,'[3]175'!C$8:D$766,2,0)</f>
        <v>4846800</v>
      </c>
      <c r="AL527" s="35">
        <f>VLOOKUP(B527,'[3]gấy tê huế 2'!C$8:V$727,20,0)</f>
        <v>4846800</v>
      </c>
      <c r="AM527" s="40" t="s">
        <v>1555</v>
      </c>
      <c r="AN527" s="7">
        <f t="shared" si="26"/>
        <v>5</v>
      </c>
      <c r="AO527" s="2" t="s">
        <v>1555</v>
      </c>
      <c r="AP527" s="2" t="s">
        <v>1555</v>
      </c>
      <c r="AQ527" s="3"/>
    </row>
    <row r="528" spans="1:43" s="7" customFormat="1" ht="33.6" customHeight="1" x14ac:dyDescent="0.25">
      <c r="A528" s="22" t="s">
        <v>3369</v>
      </c>
      <c r="B528" s="22" t="s">
        <v>3370</v>
      </c>
      <c r="C528" s="23" t="s">
        <v>3371</v>
      </c>
      <c r="D528" s="23" t="s">
        <v>3372</v>
      </c>
      <c r="E528" s="23" t="s">
        <v>41</v>
      </c>
      <c r="F528" s="38" t="s">
        <v>3373</v>
      </c>
      <c r="G528" s="22" t="s">
        <v>3371</v>
      </c>
      <c r="H528" s="25" t="s">
        <v>3374</v>
      </c>
      <c r="I528" s="23" t="s">
        <v>3374</v>
      </c>
      <c r="J528" s="15" t="s">
        <v>3374</v>
      </c>
      <c r="K528" s="22" t="s">
        <v>3374</v>
      </c>
      <c r="L528" s="22" t="s">
        <v>192</v>
      </c>
      <c r="M528" s="22" t="s">
        <v>92</v>
      </c>
      <c r="N528" s="26">
        <v>407</v>
      </c>
      <c r="O528" s="27">
        <v>407</v>
      </c>
      <c r="P528" s="28" t="s">
        <v>3375</v>
      </c>
      <c r="Q528" s="29">
        <v>5648608.9251546897</v>
      </c>
      <c r="R528" s="29">
        <v>1166086.95652174</v>
      </c>
      <c r="S528" s="30">
        <v>6815000</v>
      </c>
      <c r="T528" s="31">
        <f t="shared" si="24"/>
        <v>5648608.9251546897</v>
      </c>
      <c r="U528" s="32">
        <v>1515913.0434782619</v>
      </c>
      <c r="V528" s="32">
        <f t="shared" si="25"/>
        <v>7164521.9686329514</v>
      </c>
      <c r="W528" s="39">
        <v>7164500</v>
      </c>
      <c r="X528" s="34"/>
      <c r="Y528" s="34">
        <v>7164500</v>
      </c>
      <c r="Z528" s="34">
        <v>7164500</v>
      </c>
      <c r="AA528" s="34"/>
      <c r="AB528" s="34">
        <v>7164500</v>
      </c>
      <c r="AC528" s="34">
        <v>7164500</v>
      </c>
      <c r="AD528" s="34">
        <v>7164500</v>
      </c>
      <c r="AE528" s="35"/>
      <c r="AF528" s="35"/>
      <c r="AG528" s="35" t="s">
        <v>3376</v>
      </c>
      <c r="AH528" s="35" t="s">
        <v>3376</v>
      </c>
      <c r="AI528" s="35"/>
      <c r="AJ528" s="35"/>
      <c r="AK528" s="35">
        <f>VLOOKUP(B528,'[3]175'!C$8:D$766,2,0)</f>
        <v>7164500</v>
      </c>
      <c r="AL528" s="35">
        <f>VLOOKUP(B528,'[3]gấy tê huế 2'!C$8:V$727,20,0)</f>
        <v>7164500</v>
      </c>
      <c r="AM528" s="40" t="s">
        <v>71</v>
      </c>
      <c r="AN528" s="7">
        <f t="shared" si="26"/>
        <v>5</v>
      </c>
      <c r="AO528" s="2" t="s">
        <v>71</v>
      </c>
      <c r="AP528" s="2" t="s">
        <v>71</v>
      </c>
      <c r="AQ528" s="3"/>
    </row>
    <row r="529" spans="1:43" s="7" customFormat="1" ht="50.45" customHeight="1" x14ac:dyDescent="0.25">
      <c r="A529" s="22" t="s">
        <v>3377</v>
      </c>
      <c r="B529" s="22" t="s">
        <v>3378</v>
      </c>
      <c r="C529" s="23" t="s">
        <v>3379</v>
      </c>
      <c r="D529" s="23" t="s">
        <v>3380</v>
      </c>
      <c r="E529" s="23" t="s">
        <v>41</v>
      </c>
      <c r="F529" s="38" t="s">
        <v>3381</v>
      </c>
      <c r="G529" s="22" t="s">
        <v>3382</v>
      </c>
      <c r="H529" s="25" t="s">
        <v>3383</v>
      </c>
      <c r="I529" s="23" t="s">
        <v>3383</v>
      </c>
      <c r="J529" s="15" t="s">
        <v>3383</v>
      </c>
      <c r="K529" s="22" t="s">
        <v>3383</v>
      </c>
      <c r="L529" s="22" t="s">
        <v>192</v>
      </c>
      <c r="M529" s="22" t="s">
        <v>193</v>
      </c>
      <c r="N529" s="26">
        <v>1130</v>
      </c>
      <c r="O529" s="27">
        <v>1130</v>
      </c>
      <c r="P529" s="28" t="s">
        <v>3384</v>
      </c>
      <c r="Q529" s="29">
        <v>570507.83090802096</v>
      </c>
      <c r="R529" s="29">
        <v>569739.13043478294</v>
      </c>
      <c r="S529" s="30">
        <v>1140000</v>
      </c>
      <c r="T529" s="31">
        <f t="shared" si="24"/>
        <v>570507.83090802096</v>
      </c>
      <c r="U529" s="32">
        <v>740660.86956521787</v>
      </c>
      <c r="V529" s="32">
        <f t="shared" si="25"/>
        <v>1311168.7004732387</v>
      </c>
      <c r="W529" s="39">
        <v>1311100</v>
      </c>
      <c r="X529" s="34"/>
      <c r="Y529" s="34"/>
      <c r="Z529" s="34">
        <v>1311100</v>
      </c>
      <c r="AA529" s="34"/>
      <c r="AB529" s="34"/>
      <c r="AC529" s="34">
        <v>1311100</v>
      </c>
      <c r="AD529" s="34">
        <v>1311100</v>
      </c>
      <c r="AE529" s="35"/>
      <c r="AF529" s="35"/>
      <c r="AG529" s="35" t="s">
        <v>3385</v>
      </c>
      <c r="AH529" s="35" t="s">
        <v>3385</v>
      </c>
      <c r="AI529" s="35"/>
      <c r="AJ529" s="35">
        <v>1311100</v>
      </c>
      <c r="AK529" s="35">
        <f>VLOOKUP(B529,'[3]175'!C$8:D$766,2,0)</f>
        <v>1311100</v>
      </c>
      <c r="AL529" s="35">
        <f>VLOOKUP(B529,'[3]gấy tê huế 2'!C$8:V$727,20,0)</f>
        <v>1311100</v>
      </c>
      <c r="AM529" s="40" t="s">
        <v>71</v>
      </c>
      <c r="AN529" s="7">
        <f t="shared" si="26"/>
        <v>4</v>
      </c>
      <c r="AO529" s="2" t="s">
        <v>71</v>
      </c>
      <c r="AP529" s="2" t="s">
        <v>71</v>
      </c>
      <c r="AQ529" s="3"/>
    </row>
    <row r="530" spans="1:43" s="7" customFormat="1" ht="50.45" customHeight="1" x14ac:dyDescent="0.25">
      <c r="A530" s="22" t="s">
        <v>3386</v>
      </c>
      <c r="B530" s="22" t="s">
        <v>3387</v>
      </c>
      <c r="C530" s="23" t="s">
        <v>3388</v>
      </c>
      <c r="D530" s="23" t="s">
        <v>3389</v>
      </c>
      <c r="E530" s="23" t="s">
        <v>41</v>
      </c>
      <c r="F530" s="38" t="s">
        <v>399</v>
      </c>
      <c r="G530" s="22" t="s">
        <v>3390</v>
      </c>
      <c r="H530" s="25" t="s">
        <v>3391</v>
      </c>
      <c r="I530" s="23" t="s">
        <v>3391</v>
      </c>
      <c r="J530" s="15" t="s">
        <v>3391</v>
      </c>
      <c r="K530" s="22" t="s">
        <v>3391</v>
      </c>
      <c r="L530" s="22" t="s">
        <v>45</v>
      </c>
      <c r="M530" s="22" t="s">
        <v>69</v>
      </c>
      <c r="N530" s="26">
        <v>544</v>
      </c>
      <c r="O530" s="27">
        <v>544</v>
      </c>
      <c r="P530" s="28" t="s">
        <v>402</v>
      </c>
      <c r="Q530" s="29">
        <v>2477513.1236893502</v>
      </c>
      <c r="R530" s="29">
        <v>536869.56521739101</v>
      </c>
      <c r="S530" s="30">
        <v>3014000</v>
      </c>
      <c r="T530" s="31">
        <f t="shared" si="24"/>
        <v>2477513.1236893502</v>
      </c>
      <c r="U530" s="32">
        <v>697930.43478260841</v>
      </c>
      <c r="V530" s="32">
        <f t="shared" si="25"/>
        <v>3175443.5584719586</v>
      </c>
      <c r="W530" s="39">
        <v>3175400</v>
      </c>
      <c r="X530" s="34"/>
      <c r="Y530" s="34"/>
      <c r="Z530" s="34">
        <v>3175400</v>
      </c>
      <c r="AA530" s="34"/>
      <c r="AB530" s="34"/>
      <c r="AC530" s="34">
        <v>3175400</v>
      </c>
      <c r="AD530" s="34">
        <v>3175400</v>
      </c>
      <c r="AE530" s="35"/>
      <c r="AF530" s="35"/>
      <c r="AG530" s="35" t="s">
        <v>2945</v>
      </c>
      <c r="AH530" s="35" t="s">
        <v>2945</v>
      </c>
      <c r="AI530" s="35"/>
      <c r="AJ530" s="35">
        <v>3175400</v>
      </c>
      <c r="AK530" s="35">
        <f>VLOOKUP(B530,'[3]175'!C$8:D$766,2,0)</f>
        <v>3175400</v>
      </c>
      <c r="AL530" s="35">
        <f>VLOOKUP(B530,'[3]gấy tê huế 2'!C$8:V$727,20,0)</f>
        <v>3175400</v>
      </c>
      <c r="AM530" s="40" t="s">
        <v>71</v>
      </c>
      <c r="AN530" s="7">
        <f t="shared" si="26"/>
        <v>4</v>
      </c>
      <c r="AO530" s="2" t="s">
        <v>71</v>
      </c>
      <c r="AP530" s="2" t="s">
        <v>71</v>
      </c>
      <c r="AQ530" s="3"/>
    </row>
    <row r="531" spans="1:43" s="7" customFormat="1" ht="33.6" customHeight="1" x14ac:dyDescent="0.25">
      <c r="A531" s="22" t="s">
        <v>3392</v>
      </c>
      <c r="B531" s="22" t="s">
        <v>3393</v>
      </c>
      <c r="C531" s="23" t="s">
        <v>3394</v>
      </c>
      <c r="D531" s="23" t="s">
        <v>3395</v>
      </c>
      <c r="E531" s="23" t="s">
        <v>41</v>
      </c>
      <c r="F531" s="38" t="s">
        <v>399</v>
      </c>
      <c r="G531" s="22" t="s">
        <v>3396</v>
      </c>
      <c r="H531" s="25" t="s">
        <v>3397</v>
      </c>
      <c r="I531" s="23" t="s">
        <v>3397</v>
      </c>
      <c r="J531" s="15" t="s">
        <v>3397</v>
      </c>
      <c r="K531" s="22" t="s">
        <v>3397</v>
      </c>
      <c r="L531" s="22" t="s">
        <v>45</v>
      </c>
      <c r="M531" s="22" t="s">
        <v>69</v>
      </c>
      <c r="N531" s="26">
        <v>544</v>
      </c>
      <c r="O531" s="27">
        <v>544</v>
      </c>
      <c r="P531" s="28" t="s">
        <v>402</v>
      </c>
      <c r="Q531" s="29">
        <v>2477513.1236893502</v>
      </c>
      <c r="R531" s="29">
        <v>536869.56521739101</v>
      </c>
      <c r="S531" s="30">
        <v>3014000</v>
      </c>
      <c r="T531" s="31">
        <f t="shared" si="24"/>
        <v>2477513.1236893502</v>
      </c>
      <c r="U531" s="32">
        <v>697930.43478260841</v>
      </c>
      <c r="V531" s="32">
        <f t="shared" si="25"/>
        <v>3175443.5584719586</v>
      </c>
      <c r="W531" s="39">
        <v>3175400</v>
      </c>
      <c r="X531" s="34"/>
      <c r="Y531" s="34"/>
      <c r="Z531" s="34">
        <v>3175400</v>
      </c>
      <c r="AA531" s="34"/>
      <c r="AB531" s="34"/>
      <c r="AC531" s="34">
        <v>3175400</v>
      </c>
      <c r="AD531" s="34">
        <v>3175400</v>
      </c>
      <c r="AE531" s="35"/>
      <c r="AF531" s="35"/>
      <c r="AG531" s="35" t="s">
        <v>2945</v>
      </c>
      <c r="AH531" s="35" t="s">
        <v>2945</v>
      </c>
      <c r="AI531" s="35"/>
      <c r="AJ531" s="35">
        <v>3175400</v>
      </c>
      <c r="AK531" s="35">
        <f>VLOOKUP(B531,'[3]175'!C$8:D$766,2,0)</f>
        <v>3175400</v>
      </c>
      <c r="AL531" s="35">
        <f>VLOOKUP(B531,'[3]gấy tê huế 2'!C$8:V$727,20,0)</f>
        <v>3175400</v>
      </c>
      <c r="AM531" s="40" t="s">
        <v>71</v>
      </c>
      <c r="AN531" s="7">
        <f t="shared" si="26"/>
        <v>4</v>
      </c>
      <c r="AO531" s="2" t="s">
        <v>71</v>
      </c>
      <c r="AP531" s="2" t="s">
        <v>71</v>
      </c>
      <c r="AQ531" s="3"/>
    </row>
    <row r="532" spans="1:43" s="7" customFormat="1" ht="33.6" customHeight="1" x14ac:dyDescent="0.25">
      <c r="A532" s="22" t="s">
        <v>3398</v>
      </c>
      <c r="B532" s="22" t="s">
        <v>3399</v>
      </c>
      <c r="C532" s="23" t="s">
        <v>3400</v>
      </c>
      <c r="D532" s="23" t="s">
        <v>3401</v>
      </c>
      <c r="E532" s="23" t="s">
        <v>41</v>
      </c>
      <c r="F532" s="38" t="s">
        <v>399</v>
      </c>
      <c r="G532" s="22" t="s">
        <v>3402</v>
      </c>
      <c r="H532" s="25" t="s">
        <v>3403</v>
      </c>
      <c r="I532" s="23" t="s">
        <v>3403</v>
      </c>
      <c r="J532" s="15" t="s">
        <v>3403</v>
      </c>
      <c r="K532" s="22" t="s">
        <v>3403</v>
      </c>
      <c r="L532" s="22" t="s">
        <v>45</v>
      </c>
      <c r="M532" s="22" t="s">
        <v>69</v>
      </c>
      <c r="N532" s="26">
        <v>544</v>
      </c>
      <c r="O532" s="27">
        <v>544</v>
      </c>
      <c r="P532" s="28" t="s">
        <v>402</v>
      </c>
      <c r="Q532" s="29">
        <v>2477513.1236893502</v>
      </c>
      <c r="R532" s="29">
        <v>536869.56521739101</v>
      </c>
      <c r="S532" s="30">
        <v>3014000</v>
      </c>
      <c r="T532" s="31">
        <f t="shared" si="24"/>
        <v>2477513.1236893502</v>
      </c>
      <c r="U532" s="32">
        <v>697930.43478260841</v>
      </c>
      <c r="V532" s="32">
        <f t="shared" si="25"/>
        <v>3175443.5584719586</v>
      </c>
      <c r="W532" s="39">
        <v>3175400</v>
      </c>
      <c r="X532" s="34"/>
      <c r="Y532" s="34"/>
      <c r="Z532" s="34">
        <v>3175400</v>
      </c>
      <c r="AA532" s="34"/>
      <c r="AB532" s="34"/>
      <c r="AC532" s="34">
        <v>3175400</v>
      </c>
      <c r="AD532" s="34">
        <v>3175400</v>
      </c>
      <c r="AE532" s="35"/>
      <c r="AF532" s="35"/>
      <c r="AG532" s="35" t="s">
        <v>2945</v>
      </c>
      <c r="AH532" s="35" t="s">
        <v>2945</v>
      </c>
      <c r="AI532" s="35"/>
      <c r="AJ532" s="35">
        <v>3175400</v>
      </c>
      <c r="AK532" s="35">
        <f>VLOOKUP(B532,'[3]175'!C$8:D$766,2,0)</f>
        <v>3175400</v>
      </c>
      <c r="AL532" s="35">
        <f>VLOOKUP(B532,'[3]gấy tê huế 2'!C$8:V$727,20,0)</f>
        <v>3175400</v>
      </c>
      <c r="AM532" s="40" t="s">
        <v>71</v>
      </c>
      <c r="AN532" s="7">
        <f t="shared" si="26"/>
        <v>4</v>
      </c>
      <c r="AO532" s="2" t="s">
        <v>71</v>
      </c>
      <c r="AP532" s="2" t="s">
        <v>71</v>
      </c>
      <c r="AQ532" s="3"/>
    </row>
    <row r="533" spans="1:43" s="7" customFormat="1" ht="50.45" customHeight="1" x14ac:dyDescent="0.25">
      <c r="A533" s="22" t="s">
        <v>3404</v>
      </c>
      <c r="B533" s="22" t="s">
        <v>3405</v>
      </c>
      <c r="C533" s="23" t="s">
        <v>3406</v>
      </c>
      <c r="D533" s="23" t="s">
        <v>3407</v>
      </c>
      <c r="E533" s="23" t="s">
        <v>41</v>
      </c>
      <c r="F533" s="38" t="s">
        <v>3408</v>
      </c>
      <c r="G533" s="22" t="s">
        <v>3409</v>
      </c>
      <c r="H533" s="25" t="s">
        <v>3410</v>
      </c>
      <c r="I533" s="23" t="s">
        <v>3410</v>
      </c>
      <c r="J533" s="15" t="s">
        <v>3410</v>
      </c>
      <c r="K533" s="22" t="s">
        <v>3410</v>
      </c>
      <c r="L533" s="22" t="s">
        <v>45</v>
      </c>
      <c r="M533" s="22" t="s">
        <v>69</v>
      </c>
      <c r="N533" s="26">
        <v>1154</v>
      </c>
      <c r="O533" s="27">
        <v>1154</v>
      </c>
      <c r="P533" s="28" t="s">
        <v>3410</v>
      </c>
      <c r="Q533" s="29">
        <v>1657670.13247746</v>
      </c>
      <c r="R533" s="29">
        <v>917217.39130434801</v>
      </c>
      <c r="S533" s="30">
        <v>2575000</v>
      </c>
      <c r="T533" s="31">
        <f t="shared" si="24"/>
        <v>1657670.13247746</v>
      </c>
      <c r="U533" s="32">
        <v>1192382.6086956523</v>
      </c>
      <c r="V533" s="32">
        <f t="shared" si="25"/>
        <v>2850052.7411731123</v>
      </c>
      <c r="W533" s="39">
        <v>2850000</v>
      </c>
      <c r="X533" s="34"/>
      <c r="Y533" s="34"/>
      <c r="Z533" s="34">
        <v>2850000</v>
      </c>
      <c r="AA533" s="34"/>
      <c r="AB533" s="34"/>
      <c r="AC533" s="34">
        <v>2850000</v>
      </c>
      <c r="AD533" s="34">
        <v>2850000</v>
      </c>
      <c r="AE533" s="35"/>
      <c r="AF533" s="35"/>
      <c r="AG533" s="35" t="s">
        <v>3411</v>
      </c>
      <c r="AH533" s="35" t="s">
        <v>3411</v>
      </c>
      <c r="AI533" s="35"/>
      <c r="AJ533" s="35">
        <v>2850000</v>
      </c>
      <c r="AK533" s="35">
        <f>VLOOKUP(B533,'[3]175'!C$8:D$766,2,0)</f>
        <v>2850000</v>
      </c>
      <c r="AL533" s="35">
        <f>VLOOKUP(B533,'[3]gấy tê huế 2'!C$8:V$727,20,0)</f>
        <v>2850000</v>
      </c>
      <c r="AM533" s="40" t="s">
        <v>71</v>
      </c>
      <c r="AN533" s="7">
        <f t="shared" si="26"/>
        <v>4</v>
      </c>
      <c r="AO533" s="2" t="s">
        <v>71</v>
      </c>
      <c r="AP533" s="2" t="s">
        <v>71</v>
      </c>
      <c r="AQ533" s="3"/>
    </row>
    <row r="534" spans="1:43" s="7" customFormat="1" ht="50.45" customHeight="1" x14ac:dyDescent="0.25">
      <c r="A534" s="22" t="s">
        <v>3412</v>
      </c>
      <c r="B534" s="22" t="s">
        <v>3413</v>
      </c>
      <c r="C534" s="23" t="s">
        <v>3414</v>
      </c>
      <c r="D534" s="23" t="s">
        <v>3415</v>
      </c>
      <c r="E534" s="23" t="s">
        <v>41</v>
      </c>
      <c r="F534" s="38" t="s">
        <v>3408</v>
      </c>
      <c r="G534" s="22" t="s">
        <v>3416</v>
      </c>
      <c r="H534" s="25" t="s">
        <v>3417</v>
      </c>
      <c r="I534" s="23" t="s">
        <v>3417</v>
      </c>
      <c r="J534" s="15" t="s">
        <v>3417</v>
      </c>
      <c r="K534" s="22" t="s">
        <v>3417</v>
      </c>
      <c r="L534" s="22" t="s">
        <v>45</v>
      </c>
      <c r="M534" s="22" t="s">
        <v>69</v>
      </c>
      <c r="N534" s="26">
        <v>1154</v>
      </c>
      <c r="O534" s="27">
        <v>1154</v>
      </c>
      <c r="P534" s="28" t="s">
        <v>3410</v>
      </c>
      <c r="Q534" s="29">
        <v>1657670.13247746</v>
      </c>
      <c r="R534" s="29">
        <v>917217.39130434801</v>
      </c>
      <c r="S534" s="30">
        <v>2575000</v>
      </c>
      <c r="T534" s="31">
        <f t="shared" si="24"/>
        <v>1657670.13247746</v>
      </c>
      <c r="U534" s="32">
        <v>1192382.6086956523</v>
      </c>
      <c r="V534" s="32">
        <f t="shared" si="25"/>
        <v>2850052.7411731123</v>
      </c>
      <c r="W534" s="39">
        <v>2850000</v>
      </c>
      <c r="X534" s="34"/>
      <c r="Y534" s="34"/>
      <c r="Z534" s="34">
        <v>2850000</v>
      </c>
      <c r="AA534" s="34"/>
      <c r="AB534" s="34"/>
      <c r="AC534" s="34">
        <v>2850000</v>
      </c>
      <c r="AD534" s="34">
        <v>2850000</v>
      </c>
      <c r="AE534" s="35"/>
      <c r="AF534" s="35"/>
      <c r="AG534" s="35" t="s">
        <v>3411</v>
      </c>
      <c r="AH534" s="35" t="s">
        <v>3411</v>
      </c>
      <c r="AI534" s="35"/>
      <c r="AJ534" s="35">
        <v>2850000</v>
      </c>
      <c r="AK534" s="35">
        <f>VLOOKUP(B534,'[3]175'!C$8:D$766,2,0)</f>
        <v>2850000</v>
      </c>
      <c r="AL534" s="35">
        <f>VLOOKUP(B534,'[3]gấy tê huế 2'!C$8:V$727,20,0)</f>
        <v>2850000</v>
      </c>
      <c r="AM534" s="40" t="s">
        <v>71</v>
      </c>
      <c r="AN534" s="7">
        <f t="shared" si="26"/>
        <v>4</v>
      </c>
      <c r="AO534" s="2" t="s">
        <v>71</v>
      </c>
      <c r="AP534" s="2" t="s">
        <v>71</v>
      </c>
      <c r="AQ534" s="3"/>
    </row>
    <row r="535" spans="1:43" s="7" customFormat="1" ht="33.6" customHeight="1" x14ac:dyDescent="0.25">
      <c r="A535" s="22" t="s">
        <v>3418</v>
      </c>
      <c r="B535" s="22" t="s">
        <v>3419</v>
      </c>
      <c r="C535" s="23" t="s">
        <v>3420</v>
      </c>
      <c r="D535" s="23" t="s">
        <v>3421</v>
      </c>
      <c r="E535" s="23" t="s">
        <v>41</v>
      </c>
      <c r="F535" s="38" t="s">
        <v>1763</v>
      </c>
      <c r="G535" s="22" t="s">
        <v>3422</v>
      </c>
      <c r="H535" s="25" t="s">
        <v>1766</v>
      </c>
      <c r="I535" s="23" t="s">
        <v>1766</v>
      </c>
      <c r="J535" s="15" t="s">
        <v>1766</v>
      </c>
      <c r="K535" s="22" t="s">
        <v>1766</v>
      </c>
      <c r="L535" s="22" t="s">
        <v>192</v>
      </c>
      <c r="M535" s="22" t="s">
        <v>92</v>
      </c>
      <c r="N535" s="26">
        <v>1125</v>
      </c>
      <c r="O535" s="27">
        <v>1125</v>
      </c>
      <c r="P535" s="28" t="s">
        <v>1766</v>
      </c>
      <c r="Q535" s="29">
        <v>1301338.13511341</v>
      </c>
      <c r="R535" s="29">
        <v>837391.30434782605</v>
      </c>
      <c r="S535" s="30">
        <v>2139000</v>
      </c>
      <c r="T535" s="31">
        <f t="shared" si="24"/>
        <v>1301338.13511341</v>
      </c>
      <c r="U535" s="32">
        <v>1088608.6956521738</v>
      </c>
      <c r="V535" s="32">
        <f t="shared" si="25"/>
        <v>2389946.8307655836</v>
      </c>
      <c r="W535" s="39">
        <v>2389900</v>
      </c>
      <c r="X535" s="34">
        <v>2389900</v>
      </c>
      <c r="Y535" s="34">
        <v>2389900</v>
      </c>
      <c r="Z535" s="34">
        <v>2389900</v>
      </c>
      <c r="AA535" s="34"/>
      <c r="AB535" s="34"/>
      <c r="AC535" s="34">
        <v>2389900</v>
      </c>
      <c r="AD535" s="34">
        <v>2389900</v>
      </c>
      <c r="AE535" s="35">
        <v>2389900</v>
      </c>
      <c r="AF535" s="35"/>
      <c r="AG535" s="35" t="s">
        <v>1767</v>
      </c>
      <c r="AH535" s="35" t="s">
        <v>1767</v>
      </c>
      <c r="AI535" s="35"/>
      <c r="AJ535" s="35">
        <v>2389900</v>
      </c>
      <c r="AK535" s="35">
        <f>VLOOKUP(B535,'[3]175'!C$8:D$766,2,0)</f>
        <v>2389900</v>
      </c>
      <c r="AL535" s="35">
        <f>VLOOKUP(B535,'[3]gấy tê huế 2'!C$8:V$727,20,0)</f>
        <v>2389900</v>
      </c>
      <c r="AM535" s="40" t="s">
        <v>71</v>
      </c>
      <c r="AN535" s="7">
        <f t="shared" si="26"/>
        <v>7</v>
      </c>
      <c r="AO535" s="2" t="s">
        <v>71</v>
      </c>
      <c r="AP535" s="2" t="s">
        <v>71</v>
      </c>
      <c r="AQ535" s="3"/>
    </row>
    <row r="536" spans="1:43" s="7" customFormat="1" ht="33.6" customHeight="1" x14ac:dyDescent="0.25">
      <c r="A536" s="22" t="s">
        <v>3423</v>
      </c>
      <c r="B536" s="22" t="s">
        <v>3424</v>
      </c>
      <c r="C536" s="23" t="s">
        <v>3425</v>
      </c>
      <c r="D536" s="23" t="s">
        <v>3426</v>
      </c>
      <c r="E536" s="23" t="s">
        <v>41</v>
      </c>
      <c r="F536" s="38" t="s">
        <v>3427</v>
      </c>
      <c r="G536" s="22" t="s">
        <v>3428</v>
      </c>
      <c r="H536" s="25" t="s">
        <v>3429</v>
      </c>
      <c r="I536" s="23" t="s">
        <v>3429</v>
      </c>
      <c r="J536" s="15" t="s">
        <v>3429</v>
      </c>
      <c r="K536" s="22" t="s">
        <v>3429</v>
      </c>
      <c r="L536" s="22" t="s">
        <v>45</v>
      </c>
      <c r="M536" s="22" t="s">
        <v>92</v>
      </c>
      <c r="N536" s="26">
        <v>1124</v>
      </c>
      <c r="O536" s="27">
        <v>1124</v>
      </c>
      <c r="P536" s="28" t="s">
        <v>3429</v>
      </c>
      <c r="Q536" s="29">
        <v>1815636.9135982301</v>
      </c>
      <c r="R536" s="29">
        <v>838956.52173913002</v>
      </c>
      <c r="S536" s="30">
        <v>2655000</v>
      </c>
      <c r="T536" s="31">
        <f t="shared" si="24"/>
        <v>1815636.9135982301</v>
      </c>
      <c r="U536" s="32">
        <v>1090643.4782608692</v>
      </c>
      <c r="V536" s="32">
        <f t="shared" si="25"/>
        <v>2906280.3918590993</v>
      </c>
      <c r="W536" s="39">
        <v>2906200</v>
      </c>
      <c r="X536" s="34">
        <v>2906200</v>
      </c>
      <c r="Y536" s="34">
        <v>2906200</v>
      </c>
      <c r="Z536" s="34">
        <v>2906200</v>
      </c>
      <c r="AA536" s="34"/>
      <c r="AB536" s="34"/>
      <c r="AC536" s="34">
        <v>2906200</v>
      </c>
      <c r="AD536" s="34">
        <v>2906200</v>
      </c>
      <c r="AE536" s="35">
        <v>2906200</v>
      </c>
      <c r="AF536" s="35"/>
      <c r="AG536" s="35" t="s">
        <v>3430</v>
      </c>
      <c r="AH536" s="35" t="s">
        <v>3430</v>
      </c>
      <c r="AI536" s="35"/>
      <c r="AJ536" s="35">
        <v>2906200</v>
      </c>
      <c r="AK536" s="35">
        <f>VLOOKUP(B536,'[3]175'!C$8:D$766,2,0)</f>
        <v>2906200</v>
      </c>
      <c r="AL536" s="35">
        <f>VLOOKUP(B536,'[3]gấy tê huế 2'!C$8:V$727,20,0)</f>
        <v>2906200</v>
      </c>
      <c r="AM536" s="40" t="s">
        <v>71</v>
      </c>
      <c r="AN536" s="7">
        <f t="shared" si="26"/>
        <v>7</v>
      </c>
      <c r="AO536" s="2" t="s">
        <v>71</v>
      </c>
      <c r="AP536" s="2" t="s">
        <v>71</v>
      </c>
      <c r="AQ536" s="3"/>
    </row>
    <row r="537" spans="1:43" s="7" customFormat="1" ht="33.6" customHeight="1" x14ac:dyDescent="0.25">
      <c r="A537" s="22" t="s">
        <v>3431</v>
      </c>
      <c r="B537" s="22" t="s">
        <v>3432</v>
      </c>
      <c r="C537" s="23" t="s">
        <v>3433</v>
      </c>
      <c r="D537" s="23" t="s">
        <v>3434</v>
      </c>
      <c r="E537" s="23" t="s">
        <v>41</v>
      </c>
      <c r="F537" s="38" t="s">
        <v>463</v>
      </c>
      <c r="G537" s="22" t="s">
        <v>3435</v>
      </c>
      <c r="H537" s="25" t="s">
        <v>3436</v>
      </c>
      <c r="I537" s="23" t="s">
        <v>3436</v>
      </c>
      <c r="J537" s="15" t="s">
        <v>3436</v>
      </c>
      <c r="K537" s="22" t="s">
        <v>3436</v>
      </c>
      <c r="L537" s="22" t="s">
        <v>45</v>
      </c>
      <c r="M537" s="22" t="s">
        <v>69</v>
      </c>
      <c r="N537" s="26">
        <v>1146</v>
      </c>
      <c r="O537" s="27">
        <v>1146</v>
      </c>
      <c r="P537" s="28" t="s">
        <v>466</v>
      </c>
      <c r="Q537" s="29">
        <v>1614017.13634299</v>
      </c>
      <c r="R537" s="29">
        <v>1145739.1304347799</v>
      </c>
      <c r="S537" s="30">
        <v>2760000</v>
      </c>
      <c r="T537" s="31">
        <f t="shared" si="24"/>
        <v>1614017.13634299</v>
      </c>
      <c r="U537" s="32">
        <v>1489460.869565214</v>
      </c>
      <c r="V537" s="32">
        <f t="shared" si="25"/>
        <v>3103478.0059082042</v>
      </c>
      <c r="W537" s="39">
        <v>3103400</v>
      </c>
      <c r="X537" s="34"/>
      <c r="Y537" s="34"/>
      <c r="Z537" s="34">
        <v>3103400</v>
      </c>
      <c r="AA537" s="34"/>
      <c r="AB537" s="34"/>
      <c r="AC537" s="34">
        <v>3103400</v>
      </c>
      <c r="AD537" s="34">
        <v>3103400</v>
      </c>
      <c r="AE537" s="35"/>
      <c r="AF537" s="35"/>
      <c r="AG537" s="35" t="s">
        <v>467</v>
      </c>
      <c r="AH537" s="35" t="s">
        <v>467</v>
      </c>
      <c r="AI537" s="35"/>
      <c r="AJ537" s="35">
        <v>3103400</v>
      </c>
      <c r="AK537" s="35">
        <f>VLOOKUP(B537,'[3]175'!C$8:D$766,2,0)</f>
        <v>3103400</v>
      </c>
      <c r="AL537" s="35">
        <f>VLOOKUP(B537,'[3]gấy tê huế 2'!C$8:V$727,20,0)</f>
        <v>3103400</v>
      </c>
      <c r="AM537" s="40" t="s">
        <v>71</v>
      </c>
      <c r="AN537" s="7">
        <f t="shared" si="26"/>
        <v>4</v>
      </c>
      <c r="AO537" s="2" t="s">
        <v>71</v>
      </c>
      <c r="AP537" s="2" t="s">
        <v>71</v>
      </c>
      <c r="AQ537" s="3"/>
    </row>
    <row r="538" spans="1:43" s="7" customFormat="1" ht="33.6" customHeight="1" x14ac:dyDescent="0.25">
      <c r="A538" s="22" t="s">
        <v>3437</v>
      </c>
      <c r="B538" s="22" t="s">
        <v>3438</v>
      </c>
      <c r="C538" s="23" t="s">
        <v>3439</v>
      </c>
      <c r="D538" s="23" t="s">
        <v>3440</v>
      </c>
      <c r="E538" s="23" t="s">
        <v>41</v>
      </c>
      <c r="F538" s="38" t="s">
        <v>463</v>
      </c>
      <c r="G538" s="22" t="s">
        <v>3441</v>
      </c>
      <c r="H538" s="25" t="s">
        <v>3442</v>
      </c>
      <c r="I538" s="23" t="s">
        <v>3442</v>
      </c>
      <c r="J538" s="15" t="s">
        <v>3442</v>
      </c>
      <c r="K538" s="22" t="s">
        <v>3442</v>
      </c>
      <c r="L538" s="22" t="s">
        <v>45</v>
      </c>
      <c r="M538" s="22" t="s">
        <v>69</v>
      </c>
      <c r="N538" s="26">
        <v>1146</v>
      </c>
      <c r="O538" s="27">
        <v>1146</v>
      </c>
      <c r="P538" s="28" t="s">
        <v>466</v>
      </c>
      <c r="Q538" s="29">
        <v>1614017.13634299</v>
      </c>
      <c r="R538" s="29">
        <v>1145739.1304347799</v>
      </c>
      <c r="S538" s="30">
        <v>2760000</v>
      </c>
      <c r="T538" s="31">
        <f t="shared" si="24"/>
        <v>1614017.13634299</v>
      </c>
      <c r="U538" s="32">
        <v>1489460.869565214</v>
      </c>
      <c r="V538" s="32">
        <f t="shared" si="25"/>
        <v>3103478.0059082042</v>
      </c>
      <c r="W538" s="39">
        <v>3103400</v>
      </c>
      <c r="X538" s="34"/>
      <c r="Y538" s="34"/>
      <c r="Z538" s="34">
        <v>3103400</v>
      </c>
      <c r="AA538" s="34"/>
      <c r="AB538" s="34"/>
      <c r="AC538" s="34">
        <v>3103400</v>
      </c>
      <c r="AD538" s="34">
        <v>3103400</v>
      </c>
      <c r="AE538" s="35"/>
      <c r="AF538" s="35"/>
      <c r="AG538" s="35" t="s">
        <v>467</v>
      </c>
      <c r="AH538" s="35" t="s">
        <v>467</v>
      </c>
      <c r="AI538" s="35"/>
      <c r="AJ538" s="35">
        <v>3103400</v>
      </c>
      <c r="AK538" s="35">
        <f>VLOOKUP(B538,'[3]175'!C$8:D$766,2,0)</f>
        <v>3103400</v>
      </c>
      <c r="AL538" s="35">
        <f>VLOOKUP(B538,'[3]gấy tê huế 2'!C$8:V$727,20,0)</f>
        <v>3103400</v>
      </c>
      <c r="AM538" s="40" t="s">
        <v>71</v>
      </c>
      <c r="AN538" s="7">
        <f t="shared" si="26"/>
        <v>4</v>
      </c>
      <c r="AO538" s="2" t="s">
        <v>71</v>
      </c>
      <c r="AP538" s="2" t="s">
        <v>71</v>
      </c>
      <c r="AQ538" s="3"/>
    </row>
    <row r="539" spans="1:43" s="7" customFormat="1" ht="33.6" customHeight="1" x14ac:dyDescent="0.25">
      <c r="A539" s="22" t="s">
        <v>3443</v>
      </c>
      <c r="B539" s="22" t="s">
        <v>3444</v>
      </c>
      <c r="C539" s="23" t="s">
        <v>3445</v>
      </c>
      <c r="D539" s="23" t="s">
        <v>3446</v>
      </c>
      <c r="E539" s="23" t="s">
        <v>41</v>
      </c>
      <c r="F539" s="24" t="s">
        <v>1832</v>
      </c>
      <c r="G539" s="22" t="s">
        <v>3447</v>
      </c>
      <c r="H539" s="25" t="s">
        <v>3448</v>
      </c>
      <c r="I539" s="23" t="s">
        <v>3448</v>
      </c>
      <c r="J539" s="15" t="s">
        <v>3448</v>
      </c>
      <c r="K539" s="22" t="s">
        <v>3448</v>
      </c>
      <c r="L539" s="22" t="s">
        <v>192</v>
      </c>
      <c r="M539" s="22" t="s">
        <v>92</v>
      </c>
      <c r="N539" s="26">
        <v>1155</v>
      </c>
      <c r="O539" s="27">
        <v>1155</v>
      </c>
      <c r="P539" s="28" t="s">
        <v>1835</v>
      </c>
      <c r="Q539" s="29">
        <v>1004272.12692866</v>
      </c>
      <c r="R539" s="29">
        <v>837391.30434782605</v>
      </c>
      <c r="S539" s="30">
        <v>1842000</v>
      </c>
      <c r="T539" s="31">
        <f t="shared" si="24"/>
        <v>1004272.12692866</v>
      </c>
      <c r="U539" s="32">
        <v>1088608.6956521738</v>
      </c>
      <c r="V539" s="32">
        <f t="shared" si="25"/>
        <v>2092880.8225808339</v>
      </c>
      <c r="W539" s="33">
        <v>2092800</v>
      </c>
      <c r="X539" s="34"/>
      <c r="Y539" s="34"/>
      <c r="Z539" s="34"/>
      <c r="AA539" s="34"/>
      <c r="AB539" s="34"/>
      <c r="AC539" s="34">
        <v>2092800</v>
      </c>
      <c r="AD539" s="34">
        <v>2092800</v>
      </c>
      <c r="AE539" s="35"/>
      <c r="AF539" s="35"/>
      <c r="AG539" s="35"/>
      <c r="AH539" s="35"/>
      <c r="AI539" s="35">
        <v>2092800</v>
      </c>
      <c r="AJ539" s="35">
        <v>2092800</v>
      </c>
      <c r="AK539" s="35">
        <f>VLOOKUP(B539,'[3]175'!C$8:D$766,2,0)</f>
        <v>2092800</v>
      </c>
      <c r="AL539" s="35"/>
      <c r="AM539" s="40" t="s">
        <v>71</v>
      </c>
      <c r="AN539" s="7">
        <f t="shared" si="26"/>
        <v>4</v>
      </c>
      <c r="AO539" s="35" t="e">
        <v>#N/A</v>
      </c>
      <c r="AP539" s="2" t="s">
        <v>71</v>
      </c>
      <c r="AQ539" s="3"/>
    </row>
    <row r="540" spans="1:43" s="7" customFormat="1" ht="33.6" customHeight="1" x14ac:dyDescent="0.25">
      <c r="A540" s="22" t="s">
        <v>3449</v>
      </c>
      <c r="B540" s="22" t="s">
        <v>3450</v>
      </c>
      <c r="C540" s="23" t="s">
        <v>3451</v>
      </c>
      <c r="D540" s="23" t="s">
        <v>3452</v>
      </c>
      <c r="E540" s="23" t="s">
        <v>41</v>
      </c>
      <c r="F540" s="24" t="s">
        <v>3453</v>
      </c>
      <c r="G540" s="22" t="s">
        <v>3454</v>
      </c>
      <c r="H540" s="25" t="s">
        <v>3455</v>
      </c>
      <c r="I540" s="23" t="s">
        <v>3455</v>
      </c>
      <c r="J540" s="15" t="s">
        <v>3455</v>
      </c>
      <c r="K540" s="22" t="s">
        <v>3455</v>
      </c>
      <c r="L540" s="22" t="s">
        <v>45</v>
      </c>
      <c r="M540" s="22" t="s">
        <v>69</v>
      </c>
      <c r="N540" s="26">
        <v>925</v>
      </c>
      <c r="O540" s="27">
        <v>925</v>
      </c>
      <c r="P540" s="28" t="s">
        <v>3456</v>
      </c>
      <c r="Q540" s="29">
        <v>2025346.1280285399</v>
      </c>
      <c r="R540" s="29">
        <v>679304.34782608703</v>
      </c>
      <c r="S540" s="30">
        <v>2705000</v>
      </c>
      <c r="T540" s="31">
        <f t="shared" si="24"/>
        <v>2025346.1280285399</v>
      </c>
      <c r="U540" s="32">
        <v>883095.6521739132</v>
      </c>
      <c r="V540" s="32">
        <f t="shared" si="25"/>
        <v>2908441.780202453</v>
      </c>
      <c r="W540" s="33">
        <v>2908400</v>
      </c>
      <c r="X540" s="34"/>
      <c r="Y540" s="34"/>
      <c r="Z540" s="34">
        <v>2908400</v>
      </c>
      <c r="AA540" s="34"/>
      <c r="AB540" s="34"/>
      <c r="AC540" s="34">
        <v>2908400</v>
      </c>
      <c r="AD540" s="34">
        <v>2908400</v>
      </c>
      <c r="AE540" s="35">
        <v>2908400</v>
      </c>
      <c r="AF540" s="35"/>
      <c r="AG540" s="35" t="s">
        <v>3457</v>
      </c>
      <c r="AH540" s="35" t="s">
        <v>3457</v>
      </c>
      <c r="AI540" s="35"/>
      <c r="AJ540" s="35"/>
      <c r="AK540" s="35" t="e">
        <f>VLOOKUP(B540,'[3]175'!C$8:D$766,2,0)</f>
        <v>#N/A</v>
      </c>
      <c r="AL540" s="35"/>
      <c r="AM540" s="40" t="s">
        <v>3458</v>
      </c>
      <c r="AN540" s="7">
        <f t="shared" si="26"/>
        <v>4</v>
      </c>
      <c r="AO540" s="35" t="e">
        <v>#N/A</v>
      </c>
      <c r="AP540" s="2" t="e">
        <v>#N/A</v>
      </c>
      <c r="AQ540" s="3"/>
    </row>
    <row r="541" spans="1:43" s="7" customFormat="1" ht="33.6" customHeight="1" x14ac:dyDescent="0.25">
      <c r="A541" s="22" t="s">
        <v>3459</v>
      </c>
      <c r="B541" s="22" t="s">
        <v>3460</v>
      </c>
      <c r="C541" s="23" t="s">
        <v>3461</v>
      </c>
      <c r="D541" s="23" t="s">
        <v>3462</v>
      </c>
      <c r="E541" s="23" t="s">
        <v>41</v>
      </c>
      <c r="F541" s="24" t="s">
        <v>3453</v>
      </c>
      <c r="G541" s="22" t="s">
        <v>3463</v>
      </c>
      <c r="H541" s="25" t="s">
        <v>3464</v>
      </c>
      <c r="I541" s="23" t="s">
        <v>3464</v>
      </c>
      <c r="J541" s="15" t="s">
        <v>3464</v>
      </c>
      <c r="K541" s="22" t="s">
        <v>3464</v>
      </c>
      <c r="L541" s="22" t="s">
        <v>45</v>
      </c>
      <c r="M541" s="22" t="s">
        <v>69</v>
      </c>
      <c r="N541" s="26">
        <v>925</v>
      </c>
      <c r="O541" s="27">
        <v>925</v>
      </c>
      <c r="P541" s="28" t="s">
        <v>3456</v>
      </c>
      <c r="Q541" s="29">
        <v>2025346.1280285399</v>
      </c>
      <c r="R541" s="29">
        <v>679304.34782608703</v>
      </c>
      <c r="S541" s="30">
        <v>2705000</v>
      </c>
      <c r="T541" s="31">
        <f t="shared" si="24"/>
        <v>2025346.1280285399</v>
      </c>
      <c r="U541" s="32">
        <v>883095.6521739132</v>
      </c>
      <c r="V541" s="32">
        <f t="shared" si="25"/>
        <v>2908441.780202453</v>
      </c>
      <c r="W541" s="33">
        <v>2908400</v>
      </c>
      <c r="X541" s="34"/>
      <c r="Y541" s="34"/>
      <c r="Z541" s="34"/>
      <c r="AA541" s="34"/>
      <c r="AB541" s="34"/>
      <c r="AC541" s="34">
        <v>2908400</v>
      </c>
      <c r="AD541" s="34">
        <v>2908400</v>
      </c>
      <c r="AE541" s="35"/>
      <c r="AF541" s="35"/>
      <c r="AG541" s="35" t="s">
        <v>3457</v>
      </c>
      <c r="AH541" s="35" t="s">
        <v>3457</v>
      </c>
      <c r="AI541" s="35"/>
      <c r="AJ541" s="35"/>
      <c r="AK541" s="35" t="e">
        <f>VLOOKUP(B541,'[3]175'!C$8:D$766,2,0)</f>
        <v>#N/A</v>
      </c>
      <c r="AL541" s="35"/>
      <c r="AM541" s="40" t="s">
        <v>3458</v>
      </c>
      <c r="AN541" s="7">
        <f t="shared" si="26"/>
        <v>2</v>
      </c>
      <c r="AO541" s="35" t="e">
        <v>#N/A</v>
      </c>
      <c r="AP541" s="2" t="e">
        <v>#N/A</v>
      </c>
      <c r="AQ541" s="3"/>
    </row>
    <row r="542" spans="1:43" s="7" customFormat="1" ht="33.6" customHeight="1" x14ac:dyDescent="0.25">
      <c r="A542" s="22" t="s">
        <v>3465</v>
      </c>
      <c r="B542" s="22" t="s">
        <v>3466</v>
      </c>
      <c r="C542" s="23" t="s">
        <v>3467</v>
      </c>
      <c r="D542" s="23" t="s">
        <v>3468</v>
      </c>
      <c r="E542" s="23" t="s">
        <v>41</v>
      </c>
      <c r="F542" s="24" t="s">
        <v>3453</v>
      </c>
      <c r="G542" s="22" t="s">
        <v>3469</v>
      </c>
      <c r="H542" s="25" t="s">
        <v>3470</v>
      </c>
      <c r="I542" s="23" t="s">
        <v>3470</v>
      </c>
      <c r="J542" s="15" t="s">
        <v>3470</v>
      </c>
      <c r="K542" s="22" t="s">
        <v>3471</v>
      </c>
      <c r="L542" s="22" t="s">
        <v>45</v>
      </c>
      <c r="M542" s="22" t="s">
        <v>69</v>
      </c>
      <c r="N542" s="26">
        <v>925</v>
      </c>
      <c r="O542" s="27">
        <v>925</v>
      </c>
      <c r="P542" s="28" t="s">
        <v>3456</v>
      </c>
      <c r="Q542" s="29">
        <v>2025346.1280285399</v>
      </c>
      <c r="R542" s="29">
        <v>679304.34782608703</v>
      </c>
      <c r="S542" s="30">
        <v>2705000</v>
      </c>
      <c r="T542" s="31">
        <f t="shared" si="24"/>
        <v>2025346.1280285399</v>
      </c>
      <c r="U542" s="32">
        <v>883095.6521739132</v>
      </c>
      <c r="V542" s="32">
        <f t="shared" si="25"/>
        <v>2908441.780202453</v>
      </c>
      <c r="W542" s="33">
        <v>2908400</v>
      </c>
      <c r="X542" s="34"/>
      <c r="Y542" s="34"/>
      <c r="Z542" s="34"/>
      <c r="AA542" s="34"/>
      <c r="AB542" s="34"/>
      <c r="AC542" s="34">
        <v>2908400</v>
      </c>
      <c r="AD542" s="34">
        <v>2908400</v>
      </c>
      <c r="AE542" s="35"/>
      <c r="AF542" s="35"/>
      <c r="AG542" s="35" t="s">
        <v>3457</v>
      </c>
      <c r="AH542" s="35" t="s">
        <v>3457</v>
      </c>
      <c r="AI542" s="35"/>
      <c r="AJ542" s="35"/>
      <c r="AK542" s="35" t="e">
        <f>VLOOKUP(B542,'[3]175'!C$8:D$766,2,0)</f>
        <v>#N/A</v>
      </c>
      <c r="AL542" s="35"/>
      <c r="AM542" s="40" t="s">
        <v>3458</v>
      </c>
      <c r="AN542" s="7">
        <f t="shared" si="26"/>
        <v>2</v>
      </c>
      <c r="AO542" s="35" t="e">
        <v>#N/A</v>
      </c>
      <c r="AP542" s="2" t="e">
        <v>#N/A</v>
      </c>
      <c r="AQ542" s="3"/>
    </row>
    <row r="543" spans="1:43" s="7" customFormat="1" ht="33.6" customHeight="1" x14ac:dyDescent="0.25">
      <c r="A543" s="22" t="s">
        <v>3472</v>
      </c>
      <c r="B543" s="22" t="s">
        <v>3473</v>
      </c>
      <c r="C543" s="23" t="s">
        <v>3474</v>
      </c>
      <c r="D543" s="23" t="s">
        <v>3475</v>
      </c>
      <c r="E543" s="23" t="s">
        <v>41</v>
      </c>
      <c r="F543" s="38" t="s">
        <v>223</v>
      </c>
      <c r="G543" s="22" t="s">
        <v>3476</v>
      </c>
      <c r="H543" s="25" t="s">
        <v>225</v>
      </c>
      <c r="I543" s="23" t="s">
        <v>225</v>
      </c>
      <c r="J543" s="15" t="s">
        <v>225</v>
      </c>
      <c r="K543" s="22" t="s">
        <v>225</v>
      </c>
      <c r="L543" s="22" t="s">
        <v>45</v>
      </c>
      <c r="M543" s="22" t="s">
        <v>92</v>
      </c>
      <c r="N543" s="26">
        <v>409</v>
      </c>
      <c r="O543" s="27">
        <v>409</v>
      </c>
      <c r="P543" s="28" t="s">
        <v>226</v>
      </c>
      <c r="Q543" s="29">
        <v>1866286.02096766</v>
      </c>
      <c r="R543" s="29">
        <v>655826.08695652196</v>
      </c>
      <c r="S543" s="30">
        <v>2522000</v>
      </c>
      <c r="T543" s="31">
        <f t="shared" si="24"/>
        <v>1866286.02096766</v>
      </c>
      <c r="U543" s="32">
        <v>852573.9130434785</v>
      </c>
      <c r="V543" s="32">
        <f t="shared" si="25"/>
        <v>2718859.9340111385</v>
      </c>
      <c r="W543" s="39">
        <v>2718800</v>
      </c>
      <c r="X543" s="34"/>
      <c r="Y543" s="34"/>
      <c r="Z543" s="34">
        <v>2718800</v>
      </c>
      <c r="AA543" s="34"/>
      <c r="AB543" s="34">
        <v>2718800</v>
      </c>
      <c r="AC543" s="34">
        <v>2718800</v>
      </c>
      <c r="AD543" s="34">
        <v>2718800</v>
      </c>
      <c r="AE543" s="35">
        <v>2718800</v>
      </c>
      <c r="AF543" s="35">
        <v>2718800</v>
      </c>
      <c r="AG543" s="35" t="s">
        <v>227</v>
      </c>
      <c r="AH543" s="35" t="s">
        <v>227</v>
      </c>
      <c r="AI543" s="35"/>
      <c r="AJ543" s="35"/>
      <c r="AK543" s="35">
        <f>VLOOKUP(B543,'[3]175'!C$8:D$766,2,0)</f>
        <v>2718800</v>
      </c>
      <c r="AL543" s="35">
        <f>VLOOKUP(B543,'[3]gấy tê huế 2'!C$8:V$727,20,0)</f>
        <v>2718800</v>
      </c>
      <c r="AM543" s="40" t="s">
        <v>71</v>
      </c>
      <c r="AN543" s="7">
        <f t="shared" si="26"/>
        <v>6</v>
      </c>
      <c r="AO543" s="2" t="s">
        <v>71</v>
      </c>
      <c r="AP543" s="2" t="s">
        <v>71</v>
      </c>
      <c r="AQ543" s="3"/>
    </row>
    <row r="544" spans="1:43" s="7" customFormat="1" ht="100.9" customHeight="1" x14ac:dyDescent="0.25">
      <c r="A544" s="22" t="s">
        <v>3477</v>
      </c>
      <c r="B544" s="22" t="s">
        <v>3478</v>
      </c>
      <c r="C544" s="23" t="s">
        <v>3479</v>
      </c>
      <c r="D544" s="23" t="s">
        <v>3480</v>
      </c>
      <c r="E544" s="23" t="s">
        <v>41</v>
      </c>
      <c r="F544" s="38" t="s">
        <v>204</v>
      </c>
      <c r="G544" s="22" t="s">
        <v>3481</v>
      </c>
      <c r="H544" s="25" t="s">
        <v>247</v>
      </c>
      <c r="I544" s="23" t="s">
        <v>247</v>
      </c>
      <c r="J544" s="15" t="s">
        <v>247</v>
      </c>
      <c r="K544" s="22" t="s">
        <v>247</v>
      </c>
      <c r="L544" s="22" t="s">
        <v>45</v>
      </c>
      <c r="M544" s="22" t="s">
        <v>92</v>
      </c>
      <c r="N544" s="26">
        <v>568</v>
      </c>
      <c r="O544" s="27">
        <v>568</v>
      </c>
      <c r="P544" s="28" t="s">
        <v>207</v>
      </c>
      <c r="Q544" s="29">
        <v>2404708.8642524201</v>
      </c>
      <c r="R544" s="29">
        <v>718434.78260869603</v>
      </c>
      <c r="S544" s="30">
        <v>3123000</v>
      </c>
      <c r="T544" s="31">
        <f t="shared" si="24"/>
        <v>2404708.8642524201</v>
      </c>
      <c r="U544" s="32">
        <v>933965.21739130479</v>
      </c>
      <c r="V544" s="32">
        <f t="shared" si="25"/>
        <v>3338674.0816437248</v>
      </c>
      <c r="W544" s="39">
        <v>3338600</v>
      </c>
      <c r="X544" s="34"/>
      <c r="Y544" s="34"/>
      <c r="Z544" s="34">
        <v>3338600</v>
      </c>
      <c r="AA544" s="34"/>
      <c r="AB544" s="34">
        <v>3338600</v>
      </c>
      <c r="AC544" s="34">
        <v>3338600</v>
      </c>
      <c r="AD544" s="34">
        <v>3338600</v>
      </c>
      <c r="AE544" s="35">
        <v>3338600</v>
      </c>
      <c r="AF544" s="35">
        <v>3338600</v>
      </c>
      <c r="AG544" s="35" t="s">
        <v>234</v>
      </c>
      <c r="AH544" s="35" t="s">
        <v>234</v>
      </c>
      <c r="AI544" s="35"/>
      <c r="AJ544" s="35"/>
      <c r="AK544" s="35">
        <f>VLOOKUP(B544,'[3]175'!C$8:D$766,2,0)</f>
        <v>3338600</v>
      </c>
      <c r="AL544" s="35">
        <f>VLOOKUP(B544,'[3]gấy tê huế 2'!C$8:V$727,20,0)</f>
        <v>3338600</v>
      </c>
      <c r="AM544" s="40" t="s">
        <v>208</v>
      </c>
      <c r="AN544" s="7">
        <f t="shared" si="26"/>
        <v>6</v>
      </c>
      <c r="AO544" s="2" t="s">
        <v>208</v>
      </c>
      <c r="AP544" s="2" t="s">
        <v>208</v>
      </c>
      <c r="AQ544" s="3"/>
    </row>
    <row r="545" spans="1:43" s="7" customFormat="1" ht="33.6" customHeight="1" x14ac:dyDescent="0.25">
      <c r="A545" s="22" t="s">
        <v>3482</v>
      </c>
      <c r="B545" s="22" t="s">
        <v>3483</v>
      </c>
      <c r="C545" s="23" t="s">
        <v>3484</v>
      </c>
      <c r="D545" s="23" t="s">
        <v>3485</v>
      </c>
      <c r="E545" s="23" t="s">
        <v>41</v>
      </c>
      <c r="F545" s="24" t="s">
        <v>223</v>
      </c>
      <c r="G545" s="22" t="s">
        <v>3486</v>
      </c>
      <c r="H545" s="25" t="s">
        <v>3487</v>
      </c>
      <c r="I545" s="23" t="s">
        <v>3487</v>
      </c>
      <c r="J545" s="15" t="s">
        <v>3487</v>
      </c>
      <c r="K545" s="22" t="s">
        <v>3487</v>
      </c>
      <c r="L545" s="22" t="s">
        <v>45</v>
      </c>
      <c r="M545" s="22" t="s">
        <v>69</v>
      </c>
      <c r="N545" s="26">
        <v>409</v>
      </c>
      <c r="O545" s="27">
        <v>409</v>
      </c>
      <c r="P545" s="28" t="s">
        <v>226</v>
      </c>
      <c r="Q545" s="29">
        <v>1866286.02096766</v>
      </c>
      <c r="R545" s="29">
        <v>655826.08695652196</v>
      </c>
      <c r="S545" s="30">
        <v>2522000</v>
      </c>
      <c r="T545" s="31">
        <f t="shared" si="24"/>
        <v>1866286.02096766</v>
      </c>
      <c r="U545" s="32">
        <v>852573.9130434785</v>
      </c>
      <c r="V545" s="32">
        <f t="shared" si="25"/>
        <v>2718859.9340111385</v>
      </c>
      <c r="W545" s="33">
        <v>2718800</v>
      </c>
      <c r="X545" s="34"/>
      <c r="Y545" s="34">
        <v>2718800</v>
      </c>
      <c r="Z545" s="34">
        <v>2718800</v>
      </c>
      <c r="AA545" s="34"/>
      <c r="AB545" s="34">
        <v>2718800</v>
      </c>
      <c r="AC545" s="34">
        <v>2718800</v>
      </c>
      <c r="AD545" s="34">
        <v>2718800</v>
      </c>
      <c r="AE545" s="35">
        <v>2718800</v>
      </c>
      <c r="AF545" s="35">
        <v>2718800</v>
      </c>
      <c r="AG545" s="35" t="s">
        <v>227</v>
      </c>
      <c r="AH545" s="35" t="s">
        <v>227</v>
      </c>
      <c r="AI545" s="35"/>
      <c r="AJ545" s="35"/>
      <c r="AK545" s="35">
        <f>VLOOKUP(B545,'[3]175'!C$8:D$766,2,0)</f>
        <v>2718800</v>
      </c>
      <c r="AL545" s="35"/>
      <c r="AM545" s="40" t="s">
        <v>71</v>
      </c>
      <c r="AN545" s="7">
        <f t="shared" si="26"/>
        <v>7</v>
      </c>
      <c r="AO545" s="35" t="e">
        <v>#N/A</v>
      </c>
      <c r="AP545" s="2" t="s">
        <v>71</v>
      </c>
      <c r="AQ545" s="3"/>
    </row>
    <row r="546" spans="1:43" s="7" customFormat="1" ht="33.6" customHeight="1" x14ac:dyDescent="0.25">
      <c r="A546" s="22" t="s">
        <v>3488</v>
      </c>
      <c r="B546" s="22" t="s">
        <v>3489</v>
      </c>
      <c r="C546" s="23" t="s">
        <v>3490</v>
      </c>
      <c r="D546" s="23" t="s">
        <v>3491</v>
      </c>
      <c r="E546" s="23" t="s">
        <v>41</v>
      </c>
      <c r="F546" s="24" t="s">
        <v>223</v>
      </c>
      <c r="G546" s="22" t="s">
        <v>3492</v>
      </c>
      <c r="H546" s="25" t="s">
        <v>3493</v>
      </c>
      <c r="I546" s="23" t="s">
        <v>3493</v>
      </c>
      <c r="J546" s="15" t="s">
        <v>3493</v>
      </c>
      <c r="K546" s="22" t="s">
        <v>3493</v>
      </c>
      <c r="L546" s="22" t="s">
        <v>45</v>
      </c>
      <c r="M546" s="22" t="s">
        <v>69</v>
      </c>
      <c r="N546" s="26">
        <v>409</v>
      </c>
      <c r="O546" s="27">
        <v>409</v>
      </c>
      <c r="P546" s="28" t="s">
        <v>226</v>
      </c>
      <c r="Q546" s="29">
        <v>1866286.02096766</v>
      </c>
      <c r="R546" s="29">
        <v>655826.08695652196</v>
      </c>
      <c r="S546" s="30">
        <v>2522000</v>
      </c>
      <c r="T546" s="31">
        <f t="shared" si="24"/>
        <v>1866286.02096766</v>
      </c>
      <c r="U546" s="32">
        <v>852573.9130434785</v>
      </c>
      <c r="V546" s="32">
        <f t="shared" si="25"/>
        <v>2718859.9340111385</v>
      </c>
      <c r="W546" s="33">
        <v>2718800</v>
      </c>
      <c r="X546" s="34"/>
      <c r="Y546" s="34"/>
      <c r="Z546" s="34">
        <v>2718800</v>
      </c>
      <c r="AA546" s="34"/>
      <c r="AB546" s="34">
        <v>2718800</v>
      </c>
      <c r="AC546" s="34">
        <v>2718800</v>
      </c>
      <c r="AD546" s="34">
        <v>2718800</v>
      </c>
      <c r="AE546" s="35">
        <v>2718800</v>
      </c>
      <c r="AF546" s="35">
        <v>2718800</v>
      </c>
      <c r="AG546" s="35" t="s">
        <v>227</v>
      </c>
      <c r="AH546" s="35" t="s">
        <v>227</v>
      </c>
      <c r="AI546" s="35"/>
      <c r="AJ546" s="35"/>
      <c r="AK546" s="35">
        <f>VLOOKUP(B546,'[3]175'!C$8:D$766,2,0)</f>
        <v>2718800</v>
      </c>
      <c r="AL546" s="35"/>
      <c r="AM546" s="40" t="s">
        <v>71</v>
      </c>
      <c r="AN546" s="7">
        <f t="shared" si="26"/>
        <v>6</v>
      </c>
      <c r="AO546" s="35" t="e">
        <v>#N/A</v>
      </c>
      <c r="AP546" s="2" t="s">
        <v>71</v>
      </c>
      <c r="AQ546" s="3"/>
    </row>
    <row r="547" spans="1:43" s="7" customFormat="1" ht="33.6" customHeight="1" x14ac:dyDescent="0.25">
      <c r="A547" s="22" t="s">
        <v>3494</v>
      </c>
      <c r="B547" s="22" t="s">
        <v>3495</v>
      </c>
      <c r="C547" s="23" t="s">
        <v>3496</v>
      </c>
      <c r="D547" s="23" t="s">
        <v>3497</v>
      </c>
      <c r="E547" s="23" t="s">
        <v>41</v>
      </c>
      <c r="F547" s="24" t="s">
        <v>223</v>
      </c>
      <c r="G547" s="22" t="s">
        <v>3498</v>
      </c>
      <c r="H547" s="25" t="s">
        <v>3499</v>
      </c>
      <c r="I547" s="23" t="s">
        <v>3499</v>
      </c>
      <c r="J547" s="15" t="s">
        <v>3499</v>
      </c>
      <c r="K547" s="22" t="s">
        <v>3499</v>
      </c>
      <c r="L547" s="22" t="s">
        <v>45</v>
      </c>
      <c r="M547" s="22" t="s">
        <v>69</v>
      </c>
      <c r="N547" s="26">
        <v>409</v>
      </c>
      <c r="O547" s="27">
        <v>409</v>
      </c>
      <c r="P547" s="28" t="s">
        <v>226</v>
      </c>
      <c r="Q547" s="29">
        <v>1866286.02096766</v>
      </c>
      <c r="R547" s="29">
        <v>655826.08695652196</v>
      </c>
      <c r="S547" s="30">
        <v>2522000</v>
      </c>
      <c r="T547" s="31">
        <f t="shared" si="24"/>
        <v>1866286.02096766</v>
      </c>
      <c r="U547" s="32">
        <v>852573.9130434785</v>
      </c>
      <c r="V547" s="32">
        <f t="shared" si="25"/>
        <v>2718859.9340111385</v>
      </c>
      <c r="W547" s="33">
        <v>2718800</v>
      </c>
      <c r="X547" s="34"/>
      <c r="Y547" s="34"/>
      <c r="Z547" s="34">
        <v>2718800</v>
      </c>
      <c r="AA547" s="34"/>
      <c r="AB547" s="34">
        <v>2718800</v>
      </c>
      <c r="AC547" s="34">
        <v>2718800</v>
      </c>
      <c r="AD547" s="34">
        <v>2718800</v>
      </c>
      <c r="AE547" s="35">
        <v>2718800</v>
      </c>
      <c r="AF547" s="35">
        <v>2718800</v>
      </c>
      <c r="AG547" s="35" t="s">
        <v>227</v>
      </c>
      <c r="AH547" s="35" t="s">
        <v>227</v>
      </c>
      <c r="AI547" s="35"/>
      <c r="AJ547" s="35"/>
      <c r="AK547" s="35">
        <f>VLOOKUP(B547,'[3]175'!C$8:D$766,2,0)</f>
        <v>2718800</v>
      </c>
      <c r="AL547" s="35"/>
      <c r="AM547" s="40" t="s">
        <v>71</v>
      </c>
      <c r="AN547" s="7">
        <f t="shared" si="26"/>
        <v>6</v>
      </c>
      <c r="AO547" s="35" t="e">
        <v>#N/A</v>
      </c>
      <c r="AP547" s="2" t="s">
        <v>71</v>
      </c>
      <c r="AQ547" s="3"/>
    </row>
    <row r="548" spans="1:43" s="7" customFormat="1" ht="100.9" customHeight="1" x14ac:dyDescent="0.25">
      <c r="A548" s="22" t="s">
        <v>3500</v>
      </c>
      <c r="B548" s="22" t="s">
        <v>3501</v>
      </c>
      <c r="C548" s="23" t="s">
        <v>3502</v>
      </c>
      <c r="D548" s="23" t="s">
        <v>3503</v>
      </c>
      <c r="E548" s="23" t="s">
        <v>41</v>
      </c>
      <c r="F548" s="38" t="s">
        <v>204</v>
      </c>
      <c r="G548" s="22" t="s">
        <v>3504</v>
      </c>
      <c r="H548" s="25" t="s">
        <v>233</v>
      </c>
      <c r="I548" s="23" t="s">
        <v>233</v>
      </c>
      <c r="J548" s="15" t="s">
        <v>233</v>
      </c>
      <c r="K548" s="22" t="s">
        <v>233</v>
      </c>
      <c r="L548" s="22" t="s">
        <v>45</v>
      </c>
      <c r="M548" s="22" t="s">
        <v>69</v>
      </c>
      <c r="N548" s="26">
        <v>568</v>
      </c>
      <c r="O548" s="27">
        <v>568</v>
      </c>
      <c r="P548" s="28" t="s">
        <v>207</v>
      </c>
      <c r="Q548" s="29">
        <v>2404708.8642524201</v>
      </c>
      <c r="R548" s="29">
        <v>718434.78260869603</v>
      </c>
      <c r="S548" s="30">
        <v>3123000</v>
      </c>
      <c r="T548" s="31">
        <f t="shared" si="24"/>
        <v>2404708.8642524201</v>
      </c>
      <c r="U548" s="32">
        <v>933965.21739130479</v>
      </c>
      <c r="V548" s="32">
        <f t="shared" si="25"/>
        <v>3338674.0816437248</v>
      </c>
      <c r="W548" s="39">
        <v>3338600</v>
      </c>
      <c r="X548" s="34"/>
      <c r="Y548" s="34"/>
      <c r="Z548" s="34">
        <v>3338600</v>
      </c>
      <c r="AA548" s="34"/>
      <c r="AB548" s="34">
        <v>3338600</v>
      </c>
      <c r="AC548" s="34">
        <v>3338600</v>
      </c>
      <c r="AD548" s="34">
        <v>3338600</v>
      </c>
      <c r="AE548" s="35">
        <v>3338600</v>
      </c>
      <c r="AF548" s="35">
        <v>3338600</v>
      </c>
      <c r="AG548" s="35" t="s">
        <v>234</v>
      </c>
      <c r="AH548" s="35" t="s">
        <v>234</v>
      </c>
      <c r="AI548" s="35"/>
      <c r="AJ548" s="35"/>
      <c r="AK548" s="35">
        <f>VLOOKUP(B548,'[3]175'!C$8:D$766,2,0)</f>
        <v>3338600</v>
      </c>
      <c r="AL548" s="35">
        <f>VLOOKUP(B548,'[3]gấy tê huế 2'!C$8:V$727,20,0)</f>
        <v>3338600</v>
      </c>
      <c r="AM548" s="40" t="s">
        <v>208</v>
      </c>
      <c r="AN548" s="7">
        <f t="shared" si="26"/>
        <v>6</v>
      </c>
      <c r="AO548" s="2" t="s">
        <v>208</v>
      </c>
      <c r="AP548" s="2" t="s">
        <v>208</v>
      </c>
      <c r="AQ548" s="3"/>
    </row>
    <row r="549" spans="1:43" s="7" customFormat="1" ht="33.6" customHeight="1" x14ac:dyDescent="0.25">
      <c r="A549" s="22" t="s">
        <v>3505</v>
      </c>
      <c r="B549" s="22" t="s">
        <v>3506</v>
      </c>
      <c r="C549" s="23" t="s">
        <v>3507</v>
      </c>
      <c r="D549" s="23" t="s">
        <v>3508</v>
      </c>
      <c r="E549" s="23" t="s">
        <v>41</v>
      </c>
      <c r="F549" s="24" t="s">
        <v>213</v>
      </c>
      <c r="G549" s="22" t="s">
        <v>3509</v>
      </c>
      <c r="H549" s="25" t="s">
        <v>3510</v>
      </c>
      <c r="I549" s="23" t="s">
        <v>3510</v>
      </c>
      <c r="J549" s="15" t="s">
        <v>3510</v>
      </c>
      <c r="K549" s="22" t="s">
        <v>3510</v>
      </c>
      <c r="L549" s="22" t="s">
        <v>45</v>
      </c>
      <c r="M549" s="22" t="s">
        <v>69</v>
      </c>
      <c r="N549" s="26">
        <v>416</v>
      </c>
      <c r="O549" s="27">
        <v>416</v>
      </c>
      <c r="P549" s="28" t="s">
        <v>217</v>
      </c>
      <c r="Q549" s="29">
        <v>1618123.0080331699</v>
      </c>
      <c r="R549" s="29">
        <v>629217.39130434801</v>
      </c>
      <c r="S549" s="30">
        <v>2247000</v>
      </c>
      <c r="T549" s="31">
        <f t="shared" si="24"/>
        <v>1618123.0080331699</v>
      </c>
      <c r="U549" s="32">
        <v>817982.60869565245</v>
      </c>
      <c r="V549" s="32">
        <f t="shared" si="25"/>
        <v>2436105.6167288222</v>
      </c>
      <c r="W549" s="33">
        <v>2436100</v>
      </c>
      <c r="X549" s="34"/>
      <c r="Y549" s="34"/>
      <c r="Z549" s="34">
        <v>2436100</v>
      </c>
      <c r="AA549" s="34"/>
      <c r="AB549" s="34">
        <v>2436100</v>
      </c>
      <c r="AC549" s="34">
        <v>2436100</v>
      </c>
      <c r="AD549" s="34">
        <v>2436100</v>
      </c>
      <c r="AE549" s="35"/>
      <c r="AF549" s="35">
        <v>2436100</v>
      </c>
      <c r="AG549" s="35" t="s">
        <v>218</v>
      </c>
      <c r="AH549" s="35" t="s">
        <v>218</v>
      </c>
      <c r="AI549" s="35"/>
      <c r="AJ549" s="35"/>
      <c r="AK549" s="35">
        <f>VLOOKUP(B549,'[3]175'!C$8:D$766,2,0)</f>
        <v>2436100</v>
      </c>
      <c r="AL549" s="35"/>
      <c r="AM549" s="40" t="s">
        <v>71</v>
      </c>
      <c r="AN549" s="7">
        <f t="shared" si="26"/>
        <v>5</v>
      </c>
      <c r="AO549" s="35" t="e">
        <v>#N/A</v>
      </c>
      <c r="AP549" s="2" t="s">
        <v>71</v>
      </c>
      <c r="AQ549" s="3"/>
    </row>
    <row r="550" spans="1:43" s="7" customFormat="1" ht="67.150000000000006" customHeight="1" x14ac:dyDescent="0.25">
      <c r="A550" s="22" t="s">
        <v>3511</v>
      </c>
      <c r="B550" s="22" t="s">
        <v>3512</v>
      </c>
      <c r="C550" s="23" t="s">
        <v>3513</v>
      </c>
      <c r="D550" s="23" t="s">
        <v>3514</v>
      </c>
      <c r="E550" s="23" t="s">
        <v>41</v>
      </c>
      <c r="F550" s="38" t="s">
        <v>252</v>
      </c>
      <c r="G550" s="22" t="s">
        <v>3515</v>
      </c>
      <c r="H550" s="25" t="s">
        <v>262</v>
      </c>
      <c r="I550" s="23" t="s">
        <v>262</v>
      </c>
      <c r="J550" s="15" t="s">
        <v>262</v>
      </c>
      <c r="K550" s="22" t="s">
        <v>262</v>
      </c>
      <c r="L550" s="22" t="s">
        <v>192</v>
      </c>
      <c r="M550" s="22"/>
      <c r="N550" s="26">
        <v>501</v>
      </c>
      <c r="O550" s="27">
        <v>501</v>
      </c>
      <c r="P550" s="28" t="s">
        <v>255</v>
      </c>
      <c r="Q550" s="29">
        <v>1810179.9820600699</v>
      </c>
      <c r="R550" s="29">
        <v>358434.78260869603</v>
      </c>
      <c r="S550" s="30">
        <v>2169000</v>
      </c>
      <c r="T550" s="31">
        <f t="shared" si="24"/>
        <v>1810179.9820600699</v>
      </c>
      <c r="U550" s="32">
        <v>465965.21739130485</v>
      </c>
      <c r="V550" s="32">
        <f t="shared" si="25"/>
        <v>2276145.1994513748</v>
      </c>
      <c r="W550" s="39">
        <v>2276100</v>
      </c>
      <c r="X550" s="34"/>
      <c r="Y550" s="34">
        <v>2276100</v>
      </c>
      <c r="Z550" s="34">
        <v>2276100</v>
      </c>
      <c r="AA550" s="34"/>
      <c r="AB550" s="34">
        <v>2276100</v>
      </c>
      <c r="AC550" s="34">
        <v>2276100</v>
      </c>
      <c r="AD550" s="34">
        <v>2276100</v>
      </c>
      <c r="AE550" s="35">
        <v>2276100</v>
      </c>
      <c r="AF550" s="35">
        <v>2276100</v>
      </c>
      <c r="AG550" s="35" t="s">
        <v>2268</v>
      </c>
      <c r="AH550" s="35" t="s">
        <v>2268</v>
      </c>
      <c r="AI550" s="35"/>
      <c r="AJ550" s="35"/>
      <c r="AK550" s="35">
        <f>VLOOKUP(B550,'[3]175'!C$8:D$766,2,0)</f>
        <v>2276100</v>
      </c>
      <c r="AL550" s="35">
        <f>VLOOKUP(B550,'[3]gấy tê huế 2'!C$8:V$727,20,0)</f>
        <v>2276100</v>
      </c>
      <c r="AM550" s="40" t="s">
        <v>256</v>
      </c>
      <c r="AN550" s="7">
        <f t="shared" si="26"/>
        <v>7</v>
      </c>
      <c r="AO550" s="2" t="s">
        <v>256</v>
      </c>
      <c r="AP550" s="2" t="s">
        <v>256</v>
      </c>
      <c r="AQ550" s="3"/>
    </row>
    <row r="551" spans="1:43" s="7" customFormat="1" ht="67.150000000000006" customHeight="1" x14ac:dyDescent="0.25">
      <c r="A551" s="22" t="s">
        <v>3516</v>
      </c>
      <c r="B551" s="22" t="s">
        <v>3517</v>
      </c>
      <c r="C551" s="23" t="s">
        <v>3518</v>
      </c>
      <c r="D551" s="23" t="s">
        <v>3519</v>
      </c>
      <c r="E551" s="23" t="s">
        <v>41</v>
      </c>
      <c r="F551" s="38" t="s">
        <v>252</v>
      </c>
      <c r="G551" s="22" t="s">
        <v>3520</v>
      </c>
      <c r="H551" s="25" t="s">
        <v>2373</v>
      </c>
      <c r="I551" s="23" t="s">
        <v>2373</v>
      </c>
      <c r="J551" s="15" t="s">
        <v>2373</v>
      </c>
      <c r="K551" s="22" t="s">
        <v>2373</v>
      </c>
      <c r="L551" s="22" t="s">
        <v>55</v>
      </c>
      <c r="M551" s="22"/>
      <c r="N551" s="26">
        <v>501</v>
      </c>
      <c r="O551" s="27">
        <v>501</v>
      </c>
      <c r="P551" s="28" t="s">
        <v>255</v>
      </c>
      <c r="Q551" s="29">
        <v>1810179.9820600699</v>
      </c>
      <c r="R551" s="29">
        <v>358434.78260869603</v>
      </c>
      <c r="S551" s="30">
        <v>2169000</v>
      </c>
      <c r="T551" s="31">
        <f t="shared" si="24"/>
        <v>1810179.9820600699</v>
      </c>
      <c r="U551" s="32">
        <v>465965.21739130485</v>
      </c>
      <c r="V551" s="32">
        <f t="shared" si="25"/>
        <v>2276145.1994513748</v>
      </c>
      <c r="W551" s="39">
        <v>2276100</v>
      </c>
      <c r="X551" s="34"/>
      <c r="Y551" s="34">
        <v>2276100</v>
      </c>
      <c r="Z551" s="34">
        <v>2276100</v>
      </c>
      <c r="AA551" s="34"/>
      <c r="AB551" s="34">
        <v>2276100</v>
      </c>
      <c r="AC551" s="34">
        <v>2276100</v>
      </c>
      <c r="AD551" s="34">
        <v>2276100</v>
      </c>
      <c r="AE551" s="35">
        <v>2276100</v>
      </c>
      <c r="AF551" s="35">
        <v>2276100</v>
      </c>
      <c r="AG551" s="35" t="s">
        <v>2268</v>
      </c>
      <c r="AH551" s="35" t="s">
        <v>2268</v>
      </c>
      <c r="AI551" s="35"/>
      <c r="AJ551" s="35"/>
      <c r="AK551" s="35">
        <f>VLOOKUP(B551,'[3]175'!C$8:D$766,2,0)</f>
        <v>2276100</v>
      </c>
      <c r="AL551" s="35">
        <f>VLOOKUP(B551,'[3]gấy tê huế 2'!C$8:V$727,20,0)</f>
        <v>2276100</v>
      </c>
      <c r="AM551" s="40" t="s">
        <v>256</v>
      </c>
      <c r="AN551" s="7">
        <f t="shared" si="26"/>
        <v>7</v>
      </c>
      <c r="AO551" s="2" t="s">
        <v>256</v>
      </c>
      <c r="AP551" s="2" t="s">
        <v>256</v>
      </c>
      <c r="AQ551" s="3"/>
    </row>
    <row r="552" spans="1:43" s="7" customFormat="1" ht="50.45" customHeight="1" x14ac:dyDescent="0.25">
      <c r="A552" s="22" t="s">
        <v>3521</v>
      </c>
      <c r="B552" s="22" t="s">
        <v>3522</v>
      </c>
      <c r="C552" s="23" t="s">
        <v>3523</v>
      </c>
      <c r="D552" s="23" t="s">
        <v>3524</v>
      </c>
      <c r="E552" s="23" t="s">
        <v>41</v>
      </c>
      <c r="F552" s="38" t="s">
        <v>311</v>
      </c>
      <c r="G552" s="22" t="s">
        <v>3525</v>
      </c>
      <c r="H552" s="25" t="s">
        <v>313</v>
      </c>
      <c r="I552" s="23" t="s">
        <v>313</v>
      </c>
      <c r="J552" s="15" t="s">
        <v>313</v>
      </c>
      <c r="K552" s="22" t="s">
        <v>313</v>
      </c>
      <c r="L552" s="22" t="s">
        <v>45</v>
      </c>
      <c r="M552" s="22"/>
      <c r="N552" s="26">
        <v>434</v>
      </c>
      <c r="O552" s="27">
        <v>434</v>
      </c>
      <c r="P552" s="28" t="s">
        <v>314</v>
      </c>
      <c r="Q552" s="29">
        <v>2790971.9078685199</v>
      </c>
      <c r="R552" s="29">
        <v>1494782.60869565</v>
      </c>
      <c r="S552" s="30">
        <v>4286000</v>
      </c>
      <c r="T552" s="31">
        <f t="shared" si="24"/>
        <v>2790971.9078685199</v>
      </c>
      <c r="U552" s="32">
        <v>1943217.3913043449</v>
      </c>
      <c r="V552" s="32">
        <f t="shared" si="25"/>
        <v>4734189.2991728652</v>
      </c>
      <c r="W552" s="39">
        <v>4734100</v>
      </c>
      <c r="X552" s="34"/>
      <c r="Y552" s="34"/>
      <c r="Z552" s="34">
        <v>4734100</v>
      </c>
      <c r="AA552" s="34"/>
      <c r="AB552" s="34">
        <v>4734100</v>
      </c>
      <c r="AC552" s="34">
        <v>4734100</v>
      </c>
      <c r="AD552" s="34">
        <v>4734100</v>
      </c>
      <c r="AE552" s="35">
        <v>4734100</v>
      </c>
      <c r="AF552" s="35"/>
      <c r="AG552" s="35" t="s">
        <v>2095</v>
      </c>
      <c r="AH552" s="35" t="s">
        <v>2095</v>
      </c>
      <c r="AI552" s="35"/>
      <c r="AJ552" s="35"/>
      <c r="AK552" s="35">
        <f>VLOOKUP(B552,'[3]175'!C$8:D$766,2,0)</f>
        <v>4734100</v>
      </c>
      <c r="AL552" s="35">
        <f>VLOOKUP(B552,'[3]gấy tê huế 2'!C$8:V$727,20,0)</f>
        <v>4734100</v>
      </c>
      <c r="AM552" s="40" t="s">
        <v>280</v>
      </c>
      <c r="AN552" s="7">
        <f t="shared" si="26"/>
        <v>5</v>
      </c>
      <c r="AO552" s="2" t="s">
        <v>280</v>
      </c>
      <c r="AP552" s="2" t="s">
        <v>280</v>
      </c>
      <c r="AQ552" s="3"/>
    </row>
    <row r="553" spans="1:43" s="7" customFormat="1" ht="33.6" customHeight="1" x14ac:dyDescent="0.25">
      <c r="A553" s="22" t="s">
        <v>3526</v>
      </c>
      <c r="B553" s="22" t="s">
        <v>3527</v>
      </c>
      <c r="C553" s="23" t="s">
        <v>3528</v>
      </c>
      <c r="D553" s="23" t="s">
        <v>3529</v>
      </c>
      <c r="E553" s="23" t="s">
        <v>41</v>
      </c>
      <c r="F553" s="38" t="s">
        <v>971</v>
      </c>
      <c r="G553" s="22" t="s">
        <v>3530</v>
      </c>
      <c r="H553" s="25" t="s">
        <v>3531</v>
      </c>
      <c r="I553" s="23" t="s">
        <v>3531</v>
      </c>
      <c r="J553" s="15" t="s">
        <v>3531</v>
      </c>
      <c r="K553" s="22" t="s">
        <v>3532</v>
      </c>
      <c r="L553" s="22" t="s">
        <v>45</v>
      </c>
      <c r="M553" s="22" t="s">
        <v>69</v>
      </c>
      <c r="N553" s="26">
        <v>443</v>
      </c>
      <c r="O553" s="27">
        <v>443</v>
      </c>
      <c r="P553" s="28" t="s">
        <v>974</v>
      </c>
      <c r="Q553" s="29">
        <v>2382287.4818965299</v>
      </c>
      <c r="R553" s="29">
        <v>995478.26086956495</v>
      </c>
      <c r="S553" s="30">
        <v>3378000</v>
      </c>
      <c r="T553" s="31">
        <f t="shared" si="24"/>
        <v>2382287.4818965299</v>
      </c>
      <c r="U553" s="32">
        <v>1294121.7391304343</v>
      </c>
      <c r="V553" s="32">
        <f t="shared" si="25"/>
        <v>3676409.2210269645</v>
      </c>
      <c r="W553" s="39">
        <v>3676400</v>
      </c>
      <c r="X553" s="34"/>
      <c r="Y553" s="34"/>
      <c r="Z553" s="34">
        <v>3676400</v>
      </c>
      <c r="AA553" s="34"/>
      <c r="AB553" s="34">
        <v>3676400</v>
      </c>
      <c r="AC553" s="34">
        <v>3676400</v>
      </c>
      <c r="AD553" s="34">
        <v>3676400</v>
      </c>
      <c r="AE553" s="35"/>
      <c r="AF553" s="35"/>
      <c r="AG553" s="35" t="s">
        <v>2089</v>
      </c>
      <c r="AH553" s="35" t="s">
        <v>2089</v>
      </c>
      <c r="AI553" s="35"/>
      <c r="AJ553" s="35"/>
      <c r="AK553" s="35">
        <f>VLOOKUP(B553,'[3]175'!C$8:D$766,2,0)</f>
        <v>3676400</v>
      </c>
      <c r="AL553" s="35">
        <f>VLOOKUP(B553,'[3]gấy tê huế 2'!C$8:V$727,20,0)</f>
        <v>3676400</v>
      </c>
      <c r="AM553" s="40" t="s">
        <v>71</v>
      </c>
      <c r="AN553" s="7">
        <f t="shared" si="26"/>
        <v>4</v>
      </c>
      <c r="AO553" s="2" t="s">
        <v>71</v>
      </c>
      <c r="AP553" s="2" t="s">
        <v>71</v>
      </c>
      <c r="AQ553" s="3"/>
    </row>
    <row r="554" spans="1:43" s="7" customFormat="1" ht="50.45" customHeight="1" x14ac:dyDescent="0.25">
      <c r="A554" s="22" t="s">
        <v>3533</v>
      </c>
      <c r="B554" s="22" t="s">
        <v>3534</v>
      </c>
      <c r="C554" s="23" t="s">
        <v>3535</v>
      </c>
      <c r="D554" s="23" t="s">
        <v>3536</v>
      </c>
      <c r="E554" s="23" t="s">
        <v>41</v>
      </c>
      <c r="F554" s="38" t="s">
        <v>971</v>
      </c>
      <c r="G554" s="22" t="s">
        <v>3537</v>
      </c>
      <c r="H554" s="25" t="s">
        <v>3538</v>
      </c>
      <c r="I554" s="23" t="s">
        <v>3538</v>
      </c>
      <c r="J554" s="15" t="s">
        <v>3538</v>
      </c>
      <c r="K554" s="22" t="s">
        <v>3539</v>
      </c>
      <c r="L554" s="22" t="s">
        <v>45</v>
      </c>
      <c r="M554" s="22" t="s">
        <v>69</v>
      </c>
      <c r="N554" s="26">
        <v>443</v>
      </c>
      <c r="O554" s="27">
        <v>443</v>
      </c>
      <c r="P554" s="28" t="s">
        <v>974</v>
      </c>
      <c r="Q554" s="29">
        <v>2382287.4818965299</v>
      </c>
      <c r="R554" s="29">
        <v>995478.26086956495</v>
      </c>
      <c r="S554" s="30">
        <v>3378000</v>
      </c>
      <c r="T554" s="31">
        <f t="shared" si="24"/>
        <v>2382287.4818965299</v>
      </c>
      <c r="U554" s="32">
        <v>1294121.7391304343</v>
      </c>
      <c r="V554" s="32">
        <f t="shared" si="25"/>
        <v>3676409.2210269645</v>
      </c>
      <c r="W554" s="39">
        <v>3676400</v>
      </c>
      <c r="X554" s="34"/>
      <c r="Y554" s="34">
        <v>3676400</v>
      </c>
      <c r="Z554" s="34">
        <v>3676400</v>
      </c>
      <c r="AA554" s="34"/>
      <c r="AB554" s="34">
        <v>3676400</v>
      </c>
      <c r="AC554" s="34">
        <v>3676400</v>
      </c>
      <c r="AD554" s="34">
        <v>3676400</v>
      </c>
      <c r="AE554" s="35"/>
      <c r="AF554" s="35"/>
      <c r="AG554" s="35" t="s">
        <v>2089</v>
      </c>
      <c r="AH554" s="35" t="s">
        <v>2089</v>
      </c>
      <c r="AI554" s="35"/>
      <c r="AJ554" s="35"/>
      <c r="AK554" s="35">
        <f>VLOOKUP(B554,'[3]175'!C$8:D$766,2,0)</f>
        <v>3676400</v>
      </c>
      <c r="AL554" s="35">
        <f>VLOOKUP(B554,'[3]gấy tê huế 2'!C$8:V$727,20,0)</f>
        <v>3676400</v>
      </c>
      <c r="AM554" s="40" t="s">
        <v>71</v>
      </c>
      <c r="AN554" s="7">
        <f t="shared" si="26"/>
        <v>5</v>
      </c>
      <c r="AO554" s="2" t="s">
        <v>71</v>
      </c>
      <c r="AP554" s="2" t="s">
        <v>71</v>
      </c>
      <c r="AQ554" s="3"/>
    </row>
    <row r="555" spans="1:43" s="7" customFormat="1" ht="33.6" customHeight="1" x14ac:dyDescent="0.25">
      <c r="A555" s="22" t="s">
        <v>3540</v>
      </c>
      <c r="B555" s="22" t="s">
        <v>3541</v>
      </c>
      <c r="C555" s="23" t="s">
        <v>3542</v>
      </c>
      <c r="D555" s="23" t="s">
        <v>3543</v>
      </c>
      <c r="E555" s="23" t="s">
        <v>41</v>
      </c>
      <c r="F555" s="38" t="s">
        <v>3544</v>
      </c>
      <c r="G555" s="22" t="s">
        <v>3545</v>
      </c>
      <c r="H555" s="25" t="s">
        <v>3546</v>
      </c>
      <c r="I555" s="23" t="s">
        <v>3546</v>
      </c>
      <c r="J555" s="15" t="s">
        <v>3546</v>
      </c>
      <c r="K555" s="22" t="s">
        <v>3546</v>
      </c>
      <c r="L555" s="22" t="s">
        <v>45</v>
      </c>
      <c r="M555" s="22" t="s">
        <v>69</v>
      </c>
      <c r="N555" s="26">
        <v>602</v>
      </c>
      <c r="O555" s="27">
        <v>602</v>
      </c>
      <c r="P555" s="28" t="s">
        <v>3547</v>
      </c>
      <c r="Q555" s="29">
        <v>2199068.7828758401</v>
      </c>
      <c r="R555" s="29">
        <v>914086.95652173902</v>
      </c>
      <c r="S555" s="30">
        <v>3113000</v>
      </c>
      <c r="T555" s="31">
        <f t="shared" si="24"/>
        <v>2199068.7828758401</v>
      </c>
      <c r="U555" s="32">
        <v>1188313.0434782607</v>
      </c>
      <c r="V555" s="32">
        <f t="shared" si="25"/>
        <v>3387381.8263541008</v>
      </c>
      <c r="W555" s="39">
        <v>3387300</v>
      </c>
      <c r="X555" s="34"/>
      <c r="Y555" s="34"/>
      <c r="Z555" s="34"/>
      <c r="AA555" s="34"/>
      <c r="AB555" s="34">
        <v>3387300</v>
      </c>
      <c r="AC555" s="34">
        <v>3387300</v>
      </c>
      <c r="AD555" s="34">
        <v>3387300</v>
      </c>
      <c r="AE555" s="35"/>
      <c r="AF555" s="35"/>
      <c r="AG555" s="35" t="s">
        <v>3548</v>
      </c>
      <c r="AH555" s="35" t="s">
        <v>3548</v>
      </c>
      <c r="AI555" s="35"/>
      <c r="AJ555" s="35"/>
      <c r="AK555" s="35">
        <f>VLOOKUP(B555,'[3]175'!C$8:D$766,2,0)</f>
        <v>3387300</v>
      </c>
      <c r="AL555" s="35">
        <f>VLOOKUP(B555,'[3]gấy tê huế 2'!C$8:V$727,20,0)</f>
        <v>3387300</v>
      </c>
      <c r="AM555" s="40" t="s">
        <v>71</v>
      </c>
      <c r="AN555" s="7">
        <f t="shared" si="26"/>
        <v>3</v>
      </c>
      <c r="AO555" s="2" t="s">
        <v>71</v>
      </c>
      <c r="AP555" s="2" t="s">
        <v>71</v>
      </c>
      <c r="AQ555" s="3"/>
    </row>
    <row r="556" spans="1:43" s="7" customFormat="1" ht="50.45" customHeight="1" x14ac:dyDescent="0.25">
      <c r="A556" s="22" t="s">
        <v>3549</v>
      </c>
      <c r="B556" s="22" t="s">
        <v>3550</v>
      </c>
      <c r="C556" s="23" t="s">
        <v>3551</v>
      </c>
      <c r="D556" s="23" t="s">
        <v>3552</v>
      </c>
      <c r="E556" s="23" t="s">
        <v>41</v>
      </c>
      <c r="F556" s="38" t="s">
        <v>320</v>
      </c>
      <c r="G556" s="22" t="s">
        <v>3553</v>
      </c>
      <c r="H556" s="25" t="s">
        <v>3554</v>
      </c>
      <c r="I556" s="23" t="s">
        <v>3554</v>
      </c>
      <c r="J556" s="15" t="s">
        <v>3554</v>
      </c>
      <c r="K556" s="22" t="s">
        <v>3554</v>
      </c>
      <c r="L556" s="22" t="s">
        <v>45</v>
      </c>
      <c r="M556" s="22"/>
      <c r="N556" s="26">
        <v>608</v>
      </c>
      <c r="O556" s="27">
        <v>608</v>
      </c>
      <c r="P556" s="28" t="s">
        <v>322</v>
      </c>
      <c r="Q556" s="29">
        <v>3995593.0672245501</v>
      </c>
      <c r="R556" s="29">
        <v>1490086.95652174</v>
      </c>
      <c r="S556" s="30">
        <v>5486000</v>
      </c>
      <c r="T556" s="31">
        <f t="shared" si="24"/>
        <v>3995593.0672245501</v>
      </c>
      <c r="U556" s="32">
        <v>1937113.0434782619</v>
      </c>
      <c r="V556" s="32">
        <f t="shared" si="25"/>
        <v>5932706.1107028117</v>
      </c>
      <c r="W556" s="39">
        <v>5932700</v>
      </c>
      <c r="X556" s="34"/>
      <c r="Y556" s="34"/>
      <c r="Z556" s="34">
        <v>5932700</v>
      </c>
      <c r="AA556" s="34"/>
      <c r="AB556" s="34">
        <v>5932700</v>
      </c>
      <c r="AC556" s="34">
        <v>5932700</v>
      </c>
      <c r="AD556" s="34">
        <v>5932700</v>
      </c>
      <c r="AE556" s="35"/>
      <c r="AF556" s="35"/>
      <c r="AG556" s="35" t="s">
        <v>3555</v>
      </c>
      <c r="AH556" s="35" t="s">
        <v>3555</v>
      </c>
      <c r="AI556" s="35"/>
      <c r="AJ556" s="35"/>
      <c r="AK556" s="35">
        <f>VLOOKUP(B556,'[3]175'!C$8:D$766,2,0)</f>
        <v>5932700</v>
      </c>
      <c r="AL556" s="35">
        <f>VLOOKUP(B556,'[3]gấy tê huế 2'!C$8:V$727,20,0)</f>
        <v>5932700</v>
      </c>
      <c r="AM556" s="40" t="s">
        <v>71</v>
      </c>
      <c r="AN556" s="7">
        <f t="shared" si="26"/>
        <v>4</v>
      </c>
      <c r="AO556" s="2" t="s">
        <v>71</v>
      </c>
      <c r="AP556" s="2" t="s">
        <v>71</v>
      </c>
      <c r="AQ556" s="3"/>
    </row>
    <row r="557" spans="1:43" s="7" customFormat="1" ht="50.45" customHeight="1" x14ac:dyDescent="0.25">
      <c r="A557" s="22" t="s">
        <v>3556</v>
      </c>
      <c r="B557" s="22" t="s">
        <v>3557</v>
      </c>
      <c r="C557" s="23" t="s">
        <v>3558</v>
      </c>
      <c r="D557" s="23" t="s">
        <v>3559</v>
      </c>
      <c r="E557" s="23" t="s">
        <v>41</v>
      </c>
      <c r="F557" s="38" t="s">
        <v>276</v>
      </c>
      <c r="G557" s="22" t="s">
        <v>3560</v>
      </c>
      <c r="H557" s="25" t="s">
        <v>3561</v>
      </c>
      <c r="I557" s="23" t="s">
        <v>3561</v>
      </c>
      <c r="J557" s="15" t="s">
        <v>3561</v>
      </c>
      <c r="K557" s="22" t="s">
        <v>3561</v>
      </c>
      <c r="L557" s="22" t="s">
        <v>45</v>
      </c>
      <c r="M557" s="22" t="s">
        <v>69</v>
      </c>
      <c r="N557" s="26">
        <v>425</v>
      </c>
      <c r="O557" s="27">
        <v>425</v>
      </c>
      <c r="P557" s="28" t="s">
        <v>279</v>
      </c>
      <c r="Q557" s="29">
        <v>2282276.9466298302</v>
      </c>
      <c r="R557" s="29">
        <v>997043.47826086998</v>
      </c>
      <c r="S557" s="30">
        <v>3279000</v>
      </c>
      <c r="T557" s="31">
        <f t="shared" si="24"/>
        <v>2282276.9466298302</v>
      </c>
      <c r="U557" s="32">
        <v>1296156.5217391308</v>
      </c>
      <c r="V557" s="32">
        <f t="shared" si="25"/>
        <v>3578433.468368961</v>
      </c>
      <c r="W557" s="39">
        <v>3578400</v>
      </c>
      <c r="X557" s="34"/>
      <c r="Y557" s="34"/>
      <c r="Z557" s="34">
        <v>3578400</v>
      </c>
      <c r="AA557" s="34"/>
      <c r="AB557" s="34">
        <v>3578400</v>
      </c>
      <c r="AC557" s="34">
        <v>3578400</v>
      </c>
      <c r="AD557" s="34">
        <v>3578400</v>
      </c>
      <c r="AE557" s="35"/>
      <c r="AF557" s="35"/>
      <c r="AG557" s="35" t="s">
        <v>1949</v>
      </c>
      <c r="AH557" s="35" t="s">
        <v>1949</v>
      </c>
      <c r="AI557" s="35"/>
      <c r="AJ557" s="35"/>
      <c r="AK557" s="35">
        <f>VLOOKUP(B557,'[3]175'!C$8:D$766,2,0)</f>
        <v>3578400</v>
      </c>
      <c r="AL557" s="35">
        <f>VLOOKUP(B557,'[3]gấy tê huế 2'!C$8:V$727,20,0)</f>
        <v>3578400</v>
      </c>
      <c r="AM557" s="40" t="s">
        <v>280</v>
      </c>
      <c r="AN557" s="7">
        <f t="shared" si="26"/>
        <v>4</v>
      </c>
      <c r="AO557" s="2" t="s">
        <v>280</v>
      </c>
      <c r="AP557" s="2" t="s">
        <v>280</v>
      </c>
      <c r="AQ557" s="3"/>
    </row>
    <row r="558" spans="1:43" s="7" customFormat="1" ht="50.45" customHeight="1" x14ac:dyDescent="0.25">
      <c r="A558" s="22" t="s">
        <v>3562</v>
      </c>
      <c r="B558" s="22" t="s">
        <v>3563</v>
      </c>
      <c r="C558" s="23" t="s">
        <v>3564</v>
      </c>
      <c r="D558" s="23" t="s">
        <v>3565</v>
      </c>
      <c r="E558" s="23" t="s">
        <v>41</v>
      </c>
      <c r="F558" s="38" t="s">
        <v>276</v>
      </c>
      <c r="G558" s="22" t="s">
        <v>3566</v>
      </c>
      <c r="H558" s="25" t="s">
        <v>3567</v>
      </c>
      <c r="I558" s="23" t="s">
        <v>3567</v>
      </c>
      <c r="J558" s="15" t="s">
        <v>3567</v>
      </c>
      <c r="K558" s="22" t="s">
        <v>3567</v>
      </c>
      <c r="L558" s="22" t="s">
        <v>45</v>
      </c>
      <c r="M558" s="22"/>
      <c r="N558" s="26">
        <v>425</v>
      </c>
      <c r="O558" s="27">
        <v>425</v>
      </c>
      <c r="P558" s="28" t="s">
        <v>279</v>
      </c>
      <c r="Q558" s="29">
        <v>2282276.9466298302</v>
      </c>
      <c r="R558" s="29">
        <v>997043.47826086998</v>
      </c>
      <c r="S558" s="30">
        <v>3279000</v>
      </c>
      <c r="T558" s="31">
        <f t="shared" si="24"/>
        <v>2282276.9466298302</v>
      </c>
      <c r="U558" s="32">
        <v>1296156.5217391308</v>
      </c>
      <c r="V558" s="32">
        <f t="shared" si="25"/>
        <v>3578433.468368961</v>
      </c>
      <c r="W558" s="39">
        <v>3578400</v>
      </c>
      <c r="X558" s="34"/>
      <c r="Y558" s="34"/>
      <c r="Z558" s="34">
        <v>3578400</v>
      </c>
      <c r="AA558" s="34"/>
      <c r="AB558" s="34">
        <v>3578400</v>
      </c>
      <c r="AC558" s="34">
        <v>3578400</v>
      </c>
      <c r="AD558" s="34">
        <v>3578400</v>
      </c>
      <c r="AE558" s="35"/>
      <c r="AF558" s="35"/>
      <c r="AG558" s="35" t="s">
        <v>1949</v>
      </c>
      <c r="AH558" s="35" t="s">
        <v>1949</v>
      </c>
      <c r="AI558" s="35"/>
      <c r="AJ558" s="35"/>
      <c r="AK558" s="35">
        <f>VLOOKUP(B558,'[3]175'!C$8:D$766,2,0)</f>
        <v>3578400</v>
      </c>
      <c r="AL558" s="35">
        <f>VLOOKUP(B558,'[3]gấy tê huế 2'!C$8:V$727,20,0)</f>
        <v>3578400</v>
      </c>
      <c r="AM558" s="40" t="s">
        <v>280</v>
      </c>
      <c r="AN558" s="7">
        <f t="shared" si="26"/>
        <v>4</v>
      </c>
      <c r="AO558" s="2" t="s">
        <v>280</v>
      </c>
      <c r="AP558" s="2" t="s">
        <v>280</v>
      </c>
      <c r="AQ558" s="3"/>
    </row>
    <row r="559" spans="1:43" s="7" customFormat="1" ht="50.45" customHeight="1" x14ac:dyDescent="0.25">
      <c r="A559" s="22" t="s">
        <v>3568</v>
      </c>
      <c r="B559" s="22" t="s">
        <v>3569</v>
      </c>
      <c r="C559" s="23" t="s">
        <v>3570</v>
      </c>
      <c r="D559" s="23" t="s">
        <v>3571</v>
      </c>
      <c r="E559" s="23" t="s">
        <v>41</v>
      </c>
      <c r="F559" s="38" t="s">
        <v>276</v>
      </c>
      <c r="G559" s="22" t="s">
        <v>3572</v>
      </c>
      <c r="H559" s="25" t="s">
        <v>306</v>
      </c>
      <c r="I559" s="23" t="s">
        <v>306</v>
      </c>
      <c r="J559" s="15" t="s">
        <v>306</v>
      </c>
      <c r="K559" s="22" t="s">
        <v>306</v>
      </c>
      <c r="L559" s="22" t="s">
        <v>45</v>
      </c>
      <c r="M559" s="22" t="s">
        <v>69</v>
      </c>
      <c r="N559" s="26">
        <v>425</v>
      </c>
      <c r="O559" s="27">
        <v>425</v>
      </c>
      <c r="P559" s="28" t="s">
        <v>279</v>
      </c>
      <c r="Q559" s="29">
        <v>2282276.9466298302</v>
      </c>
      <c r="R559" s="29">
        <v>997043.47826086998</v>
      </c>
      <c r="S559" s="30">
        <v>3279000</v>
      </c>
      <c r="T559" s="31">
        <f t="shared" si="24"/>
        <v>2282276.9466298302</v>
      </c>
      <c r="U559" s="32">
        <v>1296156.5217391308</v>
      </c>
      <c r="V559" s="32">
        <f t="shared" si="25"/>
        <v>3578433.468368961</v>
      </c>
      <c r="W559" s="39">
        <v>3578400</v>
      </c>
      <c r="X559" s="34"/>
      <c r="Y559" s="34"/>
      <c r="Z559" s="34">
        <v>3578400</v>
      </c>
      <c r="AA559" s="34"/>
      <c r="AB559" s="34">
        <v>3578400</v>
      </c>
      <c r="AC559" s="34">
        <v>3578400</v>
      </c>
      <c r="AD559" s="34">
        <v>3578400</v>
      </c>
      <c r="AE559" s="35">
        <v>3578400</v>
      </c>
      <c r="AF559" s="35"/>
      <c r="AG559" s="35" t="s">
        <v>1949</v>
      </c>
      <c r="AH559" s="35" t="s">
        <v>1949</v>
      </c>
      <c r="AI559" s="35"/>
      <c r="AJ559" s="35"/>
      <c r="AK559" s="35">
        <f>VLOOKUP(B559,'[3]175'!C$8:D$766,2,0)</f>
        <v>3578400</v>
      </c>
      <c r="AL559" s="35">
        <f>VLOOKUP(B559,'[3]gấy tê huế 2'!C$8:V$727,20,0)</f>
        <v>3578400</v>
      </c>
      <c r="AM559" s="40" t="s">
        <v>280</v>
      </c>
      <c r="AN559" s="7">
        <f t="shared" si="26"/>
        <v>5</v>
      </c>
      <c r="AO559" s="2" t="s">
        <v>280</v>
      </c>
      <c r="AP559" s="2" t="s">
        <v>280</v>
      </c>
      <c r="AQ559" s="3"/>
    </row>
    <row r="560" spans="1:43" s="7" customFormat="1" ht="33.6" customHeight="1" x14ac:dyDescent="0.25">
      <c r="A560" s="22" t="s">
        <v>3573</v>
      </c>
      <c r="B560" s="22" t="s">
        <v>3574</v>
      </c>
      <c r="C560" s="23" t="s">
        <v>3575</v>
      </c>
      <c r="D560" s="23" t="s">
        <v>3576</v>
      </c>
      <c r="E560" s="23" t="s">
        <v>41</v>
      </c>
      <c r="F560" s="38" t="s">
        <v>971</v>
      </c>
      <c r="G560" s="22" t="s">
        <v>3577</v>
      </c>
      <c r="H560" s="25" t="s">
        <v>3578</v>
      </c>
      <c r="I560" s="23" t="s">
        <v>3578</v>
      </c>
      <c r="J560" s="15" t="s">
        <v>3578</v>
      </c>
      <c r="K560" s="22" t="s">
        <v>3578</v>
      </c>
      <c r="L560" s="22" t="s">
        <v>45</v>
      </c>
      <c r="M560" s="22" t="s">
        <v>69</v>
      </c>
      <c r="N560" s="26">
        <v>443</v>
      </c>
      <c r="O560" s="27">
        <v>443</v>
      </c>
      <c r="P560" s="28" t="s">
        <v>974</v>
      </c>
      <c r="Q560" s="29">
        <v>2382287.4818965299</v>
      </c>
      <c r="R560" s="29">
        <v>995478.26086956495</v>
      </c>
      <c r="S560" s="30">
        <v>3378000</v>
      </c>
      <c r="T560" s="31">
        <f t="shared" si="24"/>
        <v>2382287.4818965299</v>
      </c>
      <c r="U560" s="32">
        <v>1294121.7391304343</v>
      </c>
      <c r="V560" s="32">
        <f t="shared" si="25"/>
        <v>3676409.2210269645</v>
      </c>
      <c r="W560" s="39">
        <v>3676400</v>
      </c>
      <c r="X560" s="34"/>
      <c r="Y560" s="34">
        <v>3676400</v>
      </c>
      <c r="Z560" s="34">
        <v>3676400</v>
      </c>
      <c r="AA560" s="34"/>
      <c r="AB560" s="34">
        <v>3676400</v>
      </c>
      <c r="AC560" s="34">
        <v>3676400</v>
      </c>
      <c r="AD560" s="34">
        <v>3676400</v>
      </c>
      <c r="AE560" s="35"/>
      <c r="AF560" s="35"/>
      <c r="AG560" s="35" t="s">
        <v>2089</v>
      </c>
      <c r="AH560" s="35" t="s">
        <v>2089</v>
      </c>
      <c r="AI560" s="35"/>
      <c r="AJ560" s="35"/>
      <c r="AK560" s="35">
        <f>VLOOKUP(B560,'[3]175'!C$8:D$766,2,0)</f>
        <v>3676400</v>
      </c>
      <c r="AL560" s="35">
        <f>VLOOKUP(B560,'[3]gấy tê huế 2'!C$8:V$727,20,0)</f>
        <v>3676400</v>
      </c>
      <c r="AM560" s="40" t="s">
        <v>71</v>
      </c>
      <c r="AN560" s="7">
        <f t="shared" si="26"/>
        <v>5</v>
      </c>
      <c r="AO560" s="2" t="s">
        <v>71</v>
      </c>
      <c r="AP560" s="2" t="s">
        <v>71</v>
      </c>
      <c r="AQ560" s="3"/>
    </row>
    <row r="561" spans="1:43" s="7" customFormat="1" ht="33.6" customHeight="1" x14ac:dyDescent="0.25">
      <c r="A561" s="22" t="s">
        <v>3579</v>
      </c>
      <c r="B561" s="22" t="s">
        <v>3580</v>
      </c>
      <c r="C561" s="23" t="s">
        <v>3581</v>
      </c>
      <c r="D561" s="23" t="s">
        <v>3582</v>
      </c>
      <c r="E561" s="23" t="s">
        <v>41</v>
      </c>
      <c r="F561" s="38" t="s">
        <v>391</v>
      </c>
      <c r="G561" s="22" t="s">
        <v>3583</v>
      </c>
      <c r="H561" s="25" t="s">
        <v>393</v>
      </c>
      <c r="I561" s="23" t="s">
        <v>393</v>
      </c>
      <c r="J561" s="15" t="s">
        <v>393</v>
      </c>
      <c r="K561" s="22" t="s">
        <v>393</v>
      </c>
      <c r="L561" s="22" t="s">
        <v>192</v>
      </c>
      <c r="M561" s="22" t="s">
        <v>92</v>
      </c>
      <c r="N561" s="26">
        <v>663</v>
      </c>
      <c r="O561" s="27">
        <v>663</v>
      </c>
      <c r="P561" s="28" t="s">
        <v>394</v>
      </c>
      <c r="Q561" s="29">
        <v>1842887.5884191699</v>
      </c>
      <c r="R561" s="29">
        <v>579130.43478260899</v>
      </c>
      <c r="S561" s="30">
        <v>2422000</v>
      </c>
      <c r="T561" s="31">
        <f t="shared" si="24"/>
        <v>1842887.5884191699</v>
      </c>
      <c r="U561" s="32">
        <v>752869.56521739159</v>
      </c>
      <c r="V561" s="32">
        <f t="shared" si="25"/>
        <v>2595757.1536365617</v>
      </c>
      <c r="W561" s="39">
        <v>2595700</v>
      </c>
      <c r="X561" s="34"/>
      <c r="Y561" s="34">
        <v>2595700</v>
      </c>
      <c r="Z561" s="34">
        <v>2595700</v>
      </c>
      <c r="AA561" s="34"/>
      <c r="AB561" s="34">
        <v>2595700</v>
      </c>
      <c r="AC561" s="34">
        <v>2595700</v>
      </c>
      <c r="AD561" s="34">
        <v>2595700</v>
      </c>
      <c r="AE561" s="35">
        <v>2595700</v>
      </c>
      <c r="AF561" s="35">
        <v>2595700</v>
      </c>
      <c r="AG561" s="35" t="s">
        <v>3584</v>
      </c>
      <c r="AH561" s="35" t="s">
        <v>3584</v>
      </c>
      <c r="AI561" s="35"/>
      <c r="AJ561" s="35"/>
      <c r="AK561" s="35">
        <f>VLOOKUP(B561,'[3]175'!C$8:D$766,2,0)</f>
        <v>2595700</v>
      </c>
      <c r="AL561" s="35">
        <f>VLOOKUP(B561,'[3]gấy tê huế 2'!C$8:V$727,20,0)</f>
        <v>2595700</v>
      </c>
      <c r="AM561" s="40" t="s">
        <v>71</v>
      </c>
      <c r="AN561" s="7">
        <f t="shared" si="26"/>
        <v>7</v>
      </c>
      <c r="AO561" s="2" t="s">
        <v>71</v>
      </c>
      <c r="AP561" s="2" t="s">
        <v>71</v>
      </c>
      <c r="AQ561" s="3"/>
    </row>
    <row r="562" spans="1:43" s="7" customFormat="1" ht="33.6" customHeight="1" x14ac:dyDescent="0.25">
      <c r="A562" s="22" t="s">
        <v>3585</v>
      </c>
      <c r="B562" s="22" t="s">
        <v>3586</v>
      </c>
      <c r="C562" s="23" t="s">
        <v>3587</v>
      </c>
      <c r="D562" s="23" t="s">
        <v>3588</v>
      </c>
      <c r="E562" s="23" t="s">
        <v>41</v>
      </c>
      <c r="F562" s="38" t="s">
        <v>391</v>
      </c>
      <c r="G562" s="22" t="s">
        <v>3589</v>
      </c>
      <c r="H562" s="25" t="s">
        <v>3590</v>
      </c>
      <c r="I562" s="23" t="s">
        <v>3590</v>
      </c>
      <c r="J562" s="15" t="s">
        <v>3590</v>
      </c>
      <c r="K562" s="22" t="s">
        <v>3590</v>
      </c>
      <c r="L562" s="22" t="s">
        <v>45</v>
      </c>
      <c r="M562" s="22" t="s">
        <v>92</v>
      </c>
      <c r="N562" s="26">
        <v>663</v>
      </c>
      <c r="O562" s="27">
        <v>663</v>
      </c>
      <c r="P562" s="28" t="s">
        <v>394</v>
      </c>
      <c r="Q562" s="29">
        <v>1842887.5884191699</v>
      </c>
      <c r="R562" s="29">
        <v>579130.43478260899</v>
      </c>
      <c r="S562" s="30">
        <v>2422000</v>
      </c>
      <c r="T562" s="31">
        <f t="shared" si="24"/>
        <v>1842887.5884191699</v>
      </c>
      <c r="U562" s="32">
        <v>752869.56521739159</v>
      </c>
      <c r="V562" s="32">
        <f t="shared" si="25"/>
        <v>2595757.1536365617</v>
      </c>
      <c r="W562" s="39">
        <v>2595700</v>
      </c>
      <c r="X562" s="34"/>
      <c r="Y562" s="34"/>
      <c r="Z562" s="34">
        <v>2595700</v>
      </c>
      <c r="AA562" s="34"/>
      <c r="AB562" s="34">
        <v>2595700</v>
      </c>
      <c r="AC562" s="34">
        <v>2595700</v>
      </c>
      <c r="AD562" s="34">
        <v>2595700</v>
      </c>
      <c r="AE562" s="35">
        <v>2595700</v>
      </c>
      <c r="AF562" s="35"/>
      <c r="AG562" s="35" t="s">
        <v>3584</v>
      </c>
      <c r="AH562" s="35" t="s">
        <v>3584</v>
      </c>
      <c r="AI562" s="35"/>
      <c r="AJ562" s="35"/>
      <c r="AK562" s="35">
        <f>VLOOKUP(B562,'[3]175'!C$8:D$766,2,0)</f>
        <v>2595700</v>
      </c>
      <c r="AL562" s="35">
        <f>VLOOKUP(B562,'[3]gấy tê huế 2'!C$8:V$727,20,0)</f>
        <v>2595700</v>
      </c>
      <c r="AM562" s="40" t="s">
        <v>71</v>
      </c>
      <c r="AN562" s="7">
        <f t="shared" si="26"/>
        <v>5</v>
      </c>
      <c r="AO562" s="2" t="s">
        <v>71</v>
      </c>
      <c r="AP562" s="2" t="s">
        <v>71</v>
      </c>
      <c r="AQ562" s="3"/>
    </row>
    <row r="563" spans="1:43" s="7" customFormat="1" ht="33.6" customHeight="1" x14ac:dyDescent="0.25">
      <c r="A563" s="22" t="s">
        <v>3591</v>
      </c>
      <c r="B563" s="22" t="s">
        <v>3592</v>
      </c>
      <c r="C563" s="23" t="s">
        <v>3593</v>
      </c>
      <c r="D563" s="23" t="s">
        <v>3594</v>
      </c>
      <c r="E563" s="23" t="s">
        <v>41</v>
      </c>
      <c r="F563" s="38" t="s">
        <v>359</v>
      </c>
      <c r="G563" s="22" t="s">
        <v>3595</v>
      </c>
      <c r="H563" s="25" t="s">
        <v>3596</v>
      </c>
      <c r="I563" s="23" t="s">
        <v>3596</v>
      </c>
      <c r="J563" s="15" t="s">
        <v>3596</v>
      </c>
      <c r="K563" s="22" t="s">
        <v>3596</v>
      </c>
      <c r="L563" s="22" t="s">
        <v>45</v>
      </c>
      <c r="M563" s="22" t="s">
        <v>69</v>
      </c>
      <c r="N563" s="26">
        <v>693</v>
      </c>
      <c r="O563" s="27">
        <v>693</v>
      </c>
      <c r="P563" s="28" t="s">
        <v>362</v>
      </c>
      <c r="Q563" s="29">
        <v>1898861.5279751399</v>
      </c>
      <c r="R563" s="29">
        <v>579130.43478260899</v>
      </c>
      <c r="S563" s="30">
        <v>2478000</v>
      </c>
      <c r="T563" s="31">
        <f t="shared" si="24"/>
        <v>1898861.5279751399</v>
      </c>
      <c r="U563" s="32">
        <v>752869.56521739159</v>
      </c>
      <c r="V563" s="32">
        <f t="shared" si="25"/>
        <v>2651731.0931925317</v>
      </c>
      <c r="W563" s="39">
        <v>2651700</v>
      </c>
      <c r="X563" s="34"/>
      <c r="Y563" s="34"/>
      <c r="Z563" s="34">
        <v>2651700</v>
      </c>
      <c r="AA563" s="34"/>
      <c r="AB563" s="34">
        <v>2651700</v>
      </c>
      <c r="AC563" s="34">
        <v>2651700</v>
      </c>
      <c r="AD563" s="34">
        <v>2651700</v>
      </c>
      <c r="AE563" s="35"/>
      <c r="AF563" s="35"/>
      <c r="AG563" s="35" t="s">
        <v>3597</v>
      </c>
      <c r="AH563" s="35" t="s">
        <v>3597</v>
      </c>
      <c r="AI563" s="35"/>
      <c r="AJ563" s="35"/>
      <c r="AK563" s="35">
        <f>VLOOKUP(B563,'[3]175'!C$8:D$766,2,0)</f>
        <v>2651700</v>
      </c>
      <c r="AL563" s="35">
        <f>VLOOKUP(B563,'[3]gấy tê huế 2'!C$8:V$727,20,0)</f>
        <v>2651700</v>
      </c>
      <c r="AM563" s="40" t="s">
        <v>71</v>
      </c>
      <c r="AN563" s="7">
        <f t="shared" si="26"/>
        <v>4</v>
      </c>
      <c r="AO563" s="2" t="s">
        <v>71</v>
      </c>
      <c r="AP563" s="2" t="s">
        <v>71</v>
      </c>
      <c r="AQ563" s="3"/>
    </row>
    <row r="564" spans="1:43" s="7" customFormat="1" ht="33.6" customHeight="1" x14ac:dyDescent="0.25">
      <c r="A564" s="22" t="s">
        <v>3598</v>
      </c>
      <c r="B564" s="22" t="s">
        <v>3599</v>
      </c>
      <c r="C564" s="23" t="s">
        <v>3600</v>
      </c>
      <c r="D564" s="23" t="s">
        <v>3601</v>
      </c>
      <c r="E564" s="23" t="s">
        <v>41</v>
      </c>
      <c r="F564" s="38" t="s">
        <v>3602</v>
      </c>
      <c r="G564" s="22" t="s">
        <v>3603</v>
      </c>
      <c r="H564" s="25" t="s">
        <v>3604</v>
      </c>
      <c r="I564" s="23" t="s">
        <v>3604</v>
      </c>
      <c r="J564" s="15" t="s">
        <v>3604</v>
      </c>
      <c r="K564" s="22" t="s">
        <v>3604</v>
      </c>
      <c r="L564" s="22" t="s">
        <v>192</v>
      </c>
      <c r="M564" s="22" t="s">
        <v>193</v>
      </c>
      <c r="N564" s="26">
        <v>665</v>
      </c>
      <c r="O564" s="27">
        <v>665</v>
      </c>
      <c r="P564" s="28" t="s">
        <v>3605</v>
      </c>
      <c r="Q564" s="29">
        <v>1069715.02279983</v>
      </c>
      <c r="R564" s="29">
        <v>358434.78260869603</v>
      </c>
      <c r="S564" s="30">
        <v>1428000</v>
      </c>
      <c r="T564" s="31">
        <f t="shared" si="24"/>
        <v>1069715.02279983</v>
      </c>
      <c r="U564" s="32">
        <v>465965.21739130485</v>
      </c>
      <c r="V564" s="32">
        <f t="shared" si="25"/>
        <v>1535680.2401911349</v>
      </c>
      <c r="W564" s="39">
        <v>1535600</v>
      </c>
      <c r="X564" s="34"/>
      <c r="Y564" s="34"/>
      <c r="Z564" s="34">
        <v>1535600</v>
      </c>
      <c r="AA564" s="34"/>
      <c r="AB564" s="34">
        <v>1535600</v>
      </c>
      <c r="AC564" s="34">
        <v>1535600</v>
      </c>
      <c r="AD564" s="34">
        <v>1535600</v>
      </c>
      <c r="AE564" s="35"/>
      <c r="AF564" s="35"/>
      <c r="AG564" s="35" t="s">
        <v>3606</v>
      </c>
      <c r="AH564" s="35" t="s">
        <v>3606</v>
      </c>
      <c r="AI564" s="35"/>
      <c r="AJ564" s="35"/>
      <c r="AK564" s="35">
        <f>VLOOKUP(B564,'[3]175'!C$8:D$766,2,0)</f>
        <v>1535600</v>
      </c>
      <c r="AL564" s="35">
        <f>VLOOKUP(B564,'[3]gấy tê huế 2'!C$8:V$727,20,0)</f>
        <v>1535600</v>
      </c>
      <c r="AM564" s="40" t="s">
        <v>71</v>
      </c>
      <c r="AN564" s="7">
        <f t="shared" si="26"/>
        <v>4</v>
      </c>
      <c r="AO564" s="2" t="s">
        <v>71</v>
      </c>
      <c r="AP564" s="2" t="s">
        <v>71</v>
      </c>
      <c r="AQ564" s="3"/>
    </row>
    <row r="565" spans="1:43" s="7" customFormat="1" ht="33.6" customHeight="1" x14ac:dyDescent="0.25">
      <c r="A565" s="22" t="s">
        <v>3607</v>
      </c>
      <c r="B565" s="22" t="s">
        <v>3608</v>
      </c>
      <c r="C565" s="23" t="s">
        <v>3609</v>
      </c>
      <c r="D565" s="23" t="s">
        <v>3610</v>
      </c>
      <c r="E565" s="23" t="s">
        <v>41</v>
      </c>
      <c r="F565" s="38" t="s">
        <v>359</v>
      </c>
      <c r="G565" s="22" t="s">
        <v>3611</v>
      </c>
      <c r="H565" s="25" t="s">
        <v>361</v>
      </c>
      <c r="I565" s="23" t="s">
        <v>361</v>
      </c>
      <c r="J565" s="15" t="s">
        <v>361</v>
      </c>
      <c r="K565" s="22" t="s">
        <v>361</v>
      </c>
      <c r="L565" s="22" t="s">
        <v>192</v>
      </c>
      <c r="M565" s="22" t="s">
        <v>92</v>
      </c>
      <c r="N565" s="26">
        <v>693</v>
      </c>
      <c r="O565" s="27">
        <v>693</v>
      </c>
      <c r="P565" s="28" t="s">
        <v>362</v>
      </c>
      <c r="Q565" s="29">
        <v>1898861.5279751399</v>
      </c>
      <c r="R565" s="29">
        <v>579130.43478260899</v>
      </c>
      <c r="S565" s="30">
        <v>2478000</v>
      </c>
      <c r="T565" s="31">
        <f t="shared" si="24"/>
        <v>1898861.5279751399</v>
      </c>
      <c r="U565" s="32">
        <v>752869.56521739159</v>
      </c>
      <c r="V565" s="32">
        <f t="shared" si="25"/>
        <v>2651731.0931925317</v>
      </c>
      <c r="W565" s="39">
        <v>2651700</v>
      </c>
      <c r="X565" s="34"/>
      <c r="Y565" s="34"/>
      <c r="Z565" s="34">
        <v>2651700</v>
      </c>
      <c r="AA565" s="34"/>
      <c r="AB565" s="34">
        <v>2651700</v>
      </c>
      <c r="AC565" s="34">
        <v>2651700</v>
      </c>
      <c r="AD565" s="34">
        <v>2651700</v>
      </c>
      <c r="AE565" s="35">
        <v>2651700</v>
      </c>
      <c r="AF565" s="35"/>
      <c r="AG565" s="35" t="s">
        <v>3597</v>
      </c>
      <c r="AH565" s="35" t="s">
        <v>3597</v>
      </c>
      <c r="AI565" s="35"/>
      <c r="AJ565" s="35"/>
      <c r="AK565" s="35">
        <f>VLOOKUP(B565,'[3]175'!C$8:D$766,2,0)</f>
        <v>2651700</v>
      </c>
      <c r="AL565" s="35">
        <f>VLOOKUP(B565,'[3]gấy tê huế 2'!C$8:V$727,20,0)</f>
        <v>2651700</v>
      </c>
      <c r="AM565" s="40" t="s">
        <v>71</v>
      </c>
      <c r="AN565" s="7">
        <f t="shared" si="26"/>
        <v>5</v>
      </c>
      <c r="AO565" s="2" t="s">
        <v>71</v>
      </c>
      <c r="AP565" s="2" t="s">
        <v>71</v>
      </c>
      <c r="AQ565" s="3"/>
    </row>
    <row r="566" spans="1:43" s="7" customFormat="1" ht="33.6" customHeight="1" x14ac:dyDescent="0.25">
      <c r="A566" s="22" t="s">
        <v>3612</v>
      </c>
      <c r="B566" s="22" t="s">
        <v>3613</v>
      </c>
      <c r="C566" s="23" t="s">
        <v>3614</v>
      </c>
      <c r="D566" s="23" t="s">
        <v>3615</v>
      </c>
      <c r="E566" s="23" t="s">
        <v>41</v>
      </c>
      <c r="F566" s="38" t="s">
        <v>359</v>
      </c>
      <c r="G566" s="22" t="s">
        <v>3616</v>
      </c>
      <c r="H566" s="25" t="s">
        <v>368</v>
      </c>
      <c r="I566" s="23" t="s">
        <v>368</v>
      </c>
      <c r="J566" s="15" t="s">
        <v>368</v>
      </c>
      <c r="K566" s="22" t="s">
        <v>368</v>
      </c>
      <c r="L566" s="22" t="s">
        <v>192</v>
      </c>
      <c r="M566" s="22" t="s">
        <v>92</v>
      </c>
      <c r="N566" s="26">
        <v>693</v>
      </c>
      <c r="O566" s="27">
        <v>693</v>
      </c>
      <c r="P566" s="28" t="s">
        <v>362</v>
      </c>
      <c r="Q566" s="29">
        <v>1898861.5279751399</v>
      </c>
      <c r="R566" s="29">
        <v>579130.43478260899</v>
      </c>
      <c r="S566" s="30">
        <v>2478000</v>
      </c>
      <c r="T566" s="31">
        <f t="shared" si="24"/>
        <v>1898861.5279751399</v>
      </c>
      <c r="U566" s="32">
        <v>752869.56521739159</v>
      </c>
      <c r="V566" s="32">
        <f t="shared" si="25"/>
        <v>2651731.0931925317</v>
      </c>
      <c r="W566" s="39">
        <v>2651700</v>
      </c>
      <c r="X566" s="34"/>
      <c r="Y566" s="34"/>
      <c r="Z566" s="34">
        <v>2651700</v>
      </c>
      <c r="AA566" s="34"/>
      <c r="AB566" s="34">
        <v>2651700</v>
      </c>
      <c r="AC566" s="34">
        <v>2651700</v>
      </c>
      <c r="AD566" s="34">
        <v>2651700</v>
      </c>
      <c r="AE566" s="35">
        <v>2651700</v>
      </c>
      <c r="AF566" s="35"/>
      <c r="AG566" s="35" t="s">
        <v>3597</v>
      </c>
      <c r="AH566" s="35" t="s">
        <v>3597</v>
      </c>
      <c r="AI566" s="35"/>
      <c r="AJ566" s="35"/>
      <c r="AK566" s="35">
        <f>VLOOKUP(B566,'[3]175'!C$8:D$766,2,0)</f>
        <v>2651700</v>
      </c>
      <c r="AL566" s="35">
        <f>VLOOKUP(B566,'[3]gấy tê huế 2'!C$8:V$727,20,0)</f>
        <v>2651700</v>
      </c>
      <c r="AM566" s="40" t="s">
        <v>71</v>
      </c>
      <c r="AN566" s="7">
        <f t="shared" si="26"/>
        <v>5</v>
      </c>
      <c r="AO566" s="2" t="s">
        <v>71</v>
      </c>
      <c r="AP566" s="2" t="s">
        <v>71</v>
      </c>
      <c r="AQ566" s="3"/>
    </row>
    <row r="567" spans="1:43" s="7" customFormat="1" ht="33.6" customHeight="1" x14ac:dyDescent="0.25">
      <c r="A567" s="22" t="s">
        <v>3617</v>
      </c>
      <c r="B567" s="22" t="s">
        <v>3618</v>
      </c>
      <c r="C567" s="23" t="s">
        <v>3619</v>
      </c>
      <c r="D567" s="23" t="s">
        <v>3620</v>
      </c>
      <c r="E567" s="23" t="s">
        <v>41</v>
      </c>
      <c r="F567" s="38" t="s">
        <v>359</v>
      </c>
      <c r="G567" s="22" t="s">
        <v>3621</v>
      </c>
      <c r="H567" s="25" t="s">
        <v>374</v>
      </c>
      <c r="I567" s="23" t="s">
        <v>374</v>
      </c>
      <c r="J567" s="15" t="s">
        <v>374</v>
      </c>
      <c r="K567" s="22" t="s">
        <v>374</v>
      </c>
      <c r="L567" s="22" t="s">
        <v>192</v>
      </c>
      <c r="M567" s="22" t="s">
        <v>92</v>
      </c>
      <c r="N567" s="26">
        <v>693</v>
      </c>
      <c r="O567" s="27">
        <v>693</v>
      </c>
      <c r="P567" s="28" t="s">
        <v>362</v>
      </c>
      <c r="Q567" s="29">
        <v>1898861.5279751399</v>
      </c>
      <c r="R567" s="29">
        <v>579130.43478260899</v>
      </c>
      <c r="S567" s="30">
        <v>2478000</v>
      </c>
      <c r="T567" s="31">
        <f t="shared" si="24"/>
        <v>1898861.5279751399</v>
      </c>
      <c r="U567" s="32">
        <v>752869.56521739159</v>
      </c>
      <c r="V567" s="32">
        <f t="shared" si="25"/>
        <v>2651731.0931925317</v>
      </c>
      <c r="W567" s="39">
        <v>2651700</v>
      </c>
      <c r="X567" s="34"/>
      <c r="Y567" s="34"/>
      <c r="Z567" s="34">
        <v>2651700</v>
      </c>
      <c r="AA567" s="34"/>
      <c r="AB567" s="34">
        <v>2651700</v>
      </c>
      <c r="AC567" s="34">
        <v>2651700</v>
      </c>
      <c r="AD567" s="34">
        <v>2651700</v>
      </c>
      <c r="AE567" s="35"/>
      <c r="AF567" s="35"/>
      <c r="AG567" s="35" t="s">
        <v>3597</v>
      </c>
      <c r="AH567" s="35" t="s">
        <v>3597</v>
      </c>
      <c r="AI567" s="35"/>
      <c r="AJ567" s="35"/>
      <c r="AK567" s="35">
        <f>VLOOKUP(B567,'[3]175'!C$8:D$766,2,0)</f>
        <v>2651700</v>
      </c>
      <c r="AL567" s="35">
        <f>VLOOKUP(B567,'[3]gấy tê huế 2'!C$8:V$727,20,0)</f>
        <v>2651700</v>
      </c>
      <c r="AM567" s="40" t="s">
        <v>71</v>
      </c>
      <c r="AN567" s="7">
        <f t="shared" si="26"/>
        <v>4</v>
      </c>
      <c r="AO567" s="2" t="s">
        <v>71</v>
      </c>
      <c r="AP567" s="2" t="s">
        <v>71</v>
      </c>
      <c r="AQ567" s="3"/>
    </row>
    <row r="568" spans="1:43" s="7" customFormat="1" ht="33.6" customHeight="1" x14ac:dyDescent="0.25">
      <c r="A568" s="22" t="s">
        <v>3622</v>
      </c>
      <c r="B568" s="22" t="s">
        <v>3623</v>
      </c>
      <c r="C568" s="23" t="s">
        <v>3624</v>
      </c>
      <c r="D568" s="23" t="s">
        <v>3625</v>
      </c>
      <c r="E568" s="23" t="s">
        <v>41</v>
      </c>
      <c r="F568" s="38" t="s">
        <v>359</v>
      </c>
      <c r="G568" s="22" t="s">
        <v>3626</v>
      </c>
      <c r="H568" s="25" t="s">
        <v>362</v>
      </c>
      <c r="I568" s="23" t="s">
        <v>362</v>
      </c>
      <c r="J568" s="15" t="s">
        <v>362</v>
      </c>
      <c r="K568" s="22" t="s">
        <v>362</v>
      </c>
      <c r="L568" s="22" t="s">
        <v>192</v>
      </c>
      <c r="M568" s="22" t="s">
        <v>92</v>
      </c>
      <c r="N568" s="26">
        <v>693</v>
      </c>
      <c r="O568" s="27">
        <v>693</v>
      </c>
      <c r="P568" s="28" t="s">
        <v>362</v>
      </c>
      <c r="Q568" s="29">
        <v>1898861.5279751399</v>
      </c>
      <c r="R568" s="29">
        <v>579130.43478260899</v>
      </c>
      <c r="S568" s="30">
        <v>2478000</v>
      </c>
      <c r="T568" s="31">
        <f t="shared" si="24"/>
        <v>1898861.5279751399</v>
      </c>
      <c r="U568" s="32">
        <v>752869.56521739159</v>
      </c>
      <c r="V568" s="32">
        <f t="shared" si="25"/>
        <v>2651731.0931925317</v>
      </c>
      <c r="W568" s="39">
        <v>2651700</v>
      </c>
      <c r="X568" s="34"/>
      <c r="Y568" s="34"/>
      <c r="Z568" s="34">
        <v>2651700</v>
      </c>
      <c r="AA568" s="34"/>
      <c r="AB568" s="34">
        <v>2651700</v>
      </c>
      <c r="AC568" s="34">
        <v>2651700</v>
      </c>
      <c r="AD568" s="34">
        <v>2651700</v>
      </c>
      <c r="AE568" s="35"/>
      <c r="AF568" s="35">
        <v>2651700</v>
      </c>
      <c r="AG568" s="35" t="s">
        <v>3597</v>
      </c>
      <c r="AH568" s="35" t="s">
        <v>3597</v>
      </c>
      <c r="AI568" s="35"/>
      <c r="AJ568" s="35"/>
      <c r="AK568" s="35">
        <f>VLOOKUP(B568,'[3]175'!C$8:D$766,2,0)</f>
        <v>2651700</v>
      </c>
      <c r="AL568" s="35">
        <f>VLOOKUP(B568,'[3]gấy tê huế 2'!C$8:V$727,20,0)</f>
        <v>2651700</v>
      </c>
      <c r="AM568" s="40" t="s">
        <v>71</v>
      </c>
      <c r="AN568" s="7">
        <f t="shared" si="26"/>
        <v>5</v>
      </c>
      <c r="AO568" s="2" t="s">
        <v>71</v>
      </c>
      <c r="AP568" s="2" t="s">
        <v>71</v>
      </c>
      <c r="AQ568" s="3"/>
    </row>
    <row r="569" spans="1:43" s="7" customFormat="1" ht="50.45" customHeight="1" x14ac:dyDescent="0.25">
      <c r="A569" s="22" t="s">
        <v>3627</v>
      </c>
      <c r="B569" s="22" t="s">
        <v>3628</v>
      </c>
      <c r="C569" s="23" t="s">
        <v>3629</v>
      </c>
      <c r="D569" s="23" t="s">
        <v>3630</v>
      </c>
      <c r="E569" s="23" t="s">
        <v>41</v>
      </c>
      <c r="F569" s="38" t="s">
        <v>3631</v>
      </c>
      <c r="G569" s="22" t="s">
        <v>3632</v>
      </c>
      <c r="H569" s="25" t="s">
        <v>3633</v>
      </c>
      <c r="I569" s="23" t="s">
        <v>3633</v>
      </c>
      <c r="J569" s="15" t="s">
        <v>3633</v>
      </c>
      <c r="K569" s="22" t="s">
        <v>3634</v>
      </c>
      <c r="L569" s="22" t="s">
        <v>45</v>
      </c>
      <c r="M569" s="22" t="s">
        <v>92</v>
      </c>
      <c r="N569" s="26">
        <v>664</v>
      </c>
      <c r="O569" s="27">
        <v>664</v>
      </c>
      <c r="P569" s="28" t="s">
        <v>3635</v>
      </c>
      <c r="Q569" s="29">
        <v>2110179.3846386001</v>
      </c>
      <c r="R569" s="29">
        <v>937565.21739130397</v>
      </c>
      <c r="S569" s="30">
        <v>3048000</v>
      </c>
      <c r="T569" s="31">
        <f t="shared" si="24"/>
        <v>2110179.3846386001</v>
      </c>
      <c r="U569" s="32">
        <v>1218834.7826086953</v>
      </c>
      <c r="V569" s="32">
        <f t="shared" si="25"/>
        <v>3329014.1672472954</v>
      </c>
      <c r="W569" s="39">
        <v>3329000</v>
      </c>
      <c r="X569" s="34"/>
      <c r="Y569" s="34"/>
      <c r="Z569" s="34">
        <v>3329000</v>
      </c>
      <c r="AA569" s="34"/>
      <c r="AB569" s="34">
        <v>3329000</v>
      </c>
      <c r="AC569" s="34">
        <v>3329000</v>
      </c>
      <c r="AD569" s="34">
        <v>3329000</v>
      </c>
      <c r="AE569" s="35"/>
      <c r="AF569" s="35"/>
      <c r="AG569" s="35" t="s">
        <v>3636</v>
      </c>
      <c r="AH569" s="35" t="s">
        <v>3636</v>
      </c>
      <c r="AI569" s="35"/>
      <c r="AJ569" s="35"/>
      <c r="AK569" s="35">
        <f>VLOOKUP(B569,'[3]175'!C$8:D$766,2,0)</f>
        <v>3329000</v>
      </c>
      <c r="AL569" s="35">
        <f>VLOOKUP(B569,'[3]gấy tê huế 2'!C$8:V$727,20,0)</f>
        <v>3329000</v>
      </c>
      <c r="AM569" s="40" t="s">
        <v>71</v>
      </c>
      <c r="AN569" s="7">
        <f t="shared" si="26"/>
        <v>4</v>
      </c>
      <c r="AO569" s="2" t="s">
        <v>71</v>
      </c>
      <c r="AP569" s="2" t="s">
        <v>71</v>
      </c>
      <c r="AQ569" s="3"/>
    </row>
    <row r="570" spans="1:43" s="7" customFormat="1" ht="33.6" customHeight="1" x14ac:dyDescent="0.25">
      <c r="A570" s="22" t="s">
        <v>3637</v>
      </c>
      <c r="B570" s="22" t="s">
        <v>3638</v>
      </c>
      <c r="C570" s="23" t="s">
        <v>3639</v>
      </c>
      <c r="D570" s="23" t="s">
        <v>3640</v>
      </c>
      <c r="E570" s="23" t="s">
        <v>41</v>
      </c>
      <c r="F570" s="38" t="s">
        <v>122</v>
      </c>
      <c r="G570" s="22" t="s">
        <v>3641</v>
      </c>
      <c r="H570" s="25" t="s">
        <v>343</v>
      </c>
      <c r="I570" s="23" t="s">
        <v>343</v>
      </c>
      <c r="J570" s="15" t="s">
        <v>343</v>
      </c>
      <c r="K570" s="22" t="s">
        <v>343</v>
      </c>
      <c r="L570" s="22" t="s">
        <v>45</v>
      </c>
      <c r="M570" s="22" t="s">
        <v>69</v>
      </c>
      <c r="N570" s="26">
        <v>691</v>
      </c>
      <c r="O570" s="27">
        <v>691</v>
      </c>
      <c r="P570" s="28" t="s">
        <v>125</v>
      </c>
      <c r="Q570" s="29">
        <v>2348161.8447894999</v>
      </c>
      <c r="R570" s="29">
        <v>914086.95652173902</v>
      </c>
      <c r="S570" s="30">
        <v>3262000</v>
      </c>
      <c r="T570" s="31">
        <f t="shared" si="24"/>
        <v>2348161.8447894999</v>
      </c>
      <c r="U570" s="32">
        <v>1188313.0434782607</v>
      </c>
      <c r="V570" s="32">
        <f t="shared" si="25"/>
        <v>3536474.8882677606</v>
      </c>
      <c r="W570" s="39">
        <v>3536400</v>
      </c>
      <c r="X570" s="34"/>
      <c r="Y570" s="34">
        <v>3536400</v>
      </c>
      <c r="Z570" s="34">
        <v>3536400</v>
      </c>
      <c r="AA570" s="34"/>
      <c r="AB570" s="34">
        <v>3536400</v>
      </c>
      <c r="AC570" s="34">
        <v>3536400</v>
      </c>
      <c r="AD570" s="34">
        <v>3536400</v>
      </c>
      <c r="AE570" s="35"/>
      <c r="AF570" s="35"/>
      <c r="AG570" s="35" t="s">
        <v>3642</v>
      </c>
      <c r="AH570" s="35" t="s">
        <v>3642</v>
      </c>
      <c r="AI570" s="35"/>
      <c r="AJ570" s="35"/>
      <c r="AK570" s="35">
        <f>VLOOKUP(B570,'[3]175'!C$8:D$766,2,0)</f>
        <v>3536400</v>
      </c>
      <c r="AL570" s="35">
        <f>VLOOKUP(B570,'[3]gấy tê huế 2'!C$8:V$727,20,0)</f>
        <v>3536400</v>
      </c>
      <c r="AM570" s="40" t="s">
        <v>71</v>
      </c>
      <c r="AN570" s="7">
        <f t="shared" si="26"/>
        <v>5</v>
      </c>
      <c r="AO570" s="2" t="s">
        <v>71</v>
      </c>
      <c r="AP570" s="2" t="s">
        <v>71</v>
      </c>
      <c r="AQ570" s="3"/>
    </row>
    <row r="571" spans="1:43" s="7" customFormat="1" ht="50.45" customHeight="1" x14ac:dyDescent="0.25">
      <c r="A571" s="22" t="s">
        <v>3643</v>
      </c>
      <c r="B571" s="22" t="s">
        <v>3644</v>
      </c>
      <c r="C571" s="23" t="s">
        <v>3645</v>
      </c>
      <c r="D571" s="23" t="s">
        <v>3646</v>
      </c>
      <c r="E571" s="23" t="s">
        <v>41</v>
      </c>
      <c r="F571" s="38" t="s">
        <v>3647</v>
      </c>
      <c r="G571" s="22" t="s">
        <v>3648</v>
      </c>
      <c r="H571" s="25" t="s">
        <v>3649</v>
      </c>
      <c r="I571" s="23" t="s">
        <v>3649</v>
      </c>
      <c r="J571" s="15" t="s">
        <v>3649</v>
      </c>
      <c r="K571" s="22" t="s">
        <v>3650</v>
      </c>
      <c r="L571" s="22" t="s">
        <v>45</v>
      </c>
      <c r="M571" s="22" t="s">
        <v>161</v>
      </c>
      <c r="N571" s="26">
        <v>692</v>
      </c>
      <c r="O571" s="27">
        <v>692</v>
      </c>
      <c r="P571" s="28" t="s">
        <v>3651</v>
      </c>
      <c r="Q571" s="29">
        <v>3942847.8407451599</v>
      </c>
      <c r="R571" s="29">
        <v>1490086.95652174</v>
      </c>
      <c r="S571" s="30">
        <v>5433000</v>
      </c>
      <c r="T571" s="31">
        <f t="shared" si="24"/>
        <v>3942847.8407451599</v>
      </c>
      <c r="U571" s="32">
        <v>1937113.0434782619</v>
      </c>
      <c r="V571" s="32">
        <f t="shared" si="25"/>
        <v>5879960.884223422</v>
      </c>
      <c r="W571" s="39">
        <v>5879900</v>
      </c>
      <c r="X571" s="34"/>
      <c r="Y571" s="34"/>
      <c r="Z571" s="34">
        <v>5879900</v>
      </c>
      <c r="AA571" s="34"/>
      <c r="AB571" s="34">
        <v>5879900</v>
      </c>
      <c r="AC571" s="34">
        <v>5879900</v>
      </c>
      <c r="AD571" s="34">
        <v>5879900</v>
      </c>
      <c r="AE571" s="35"/>
      <c r="AF571" s="35"/>
      <c r="AG571" s="35" t="s">
        <v>3652</v>
      </c>
      <c r="AH571" s="35" t="s">
        <v>3652</v>
      </c>
      <c r="AI571" s="35"/>
      <c r="AJ571" s="35"/>
      <c r="AK571" s="35">
        <f>VLOOKUP(B571,'[3]175'!C$8:D$766,2,0)</f>
        <v>5879900</v>
      </c>
      <c r="AL571" s="35">
        <f>VLOOKUP(B571,'[3]gấy tê huế 2'!C$8:V$727,20,0)</f>
        <v>5879900</v>
      </c>
      <c r="AM571" s="40" t="s">
        <v>71</v>
      </c>
      <c r="AN571" s="7">
        <f t="shared" si="26"/>
        <v>4</v>
      </c>
      <c r="AO571" s="2" t="s">
        <v>71</v>
      </c>
      <c r="AP571" s="2" t="s">
        <v>71</v>
      </c>
      <c r="AQ571" s="3"/>
    </row>
    <row r="572" spans="1:43" s="7" customFormat="1" ht="33.6" customHeight="1" x14ac:dyDescent="0.25">
      <c r="A572" s="22" t="s">
        <v>3653</v>
      </c>
      <c r="B572" s="22" t="s">
        <v>3654</v>
      </c>
      <c r="C572" s="23" t="s">
        <v>3655</v>
      </c>
      <c r="D572" s="23" t="s">
        <v>3656</v>
      </c>
      <c r="E572" s="23" t="s">
        <v>41</v>
      </c>
      <c r="F572" s="38" t="s">
        <v>3657</v>
      </c>
      <c r="G572" s="22" t="s">
        <v>3658</v>
      </c>
      <c r="H572" s="25" t="s">
        <v>3659</v>
      </c>
      <c r="I572" s="23" t="s">
        <v>3659</v>
      </c>
      <c r="J572" s="15" t="s">
        <v>3659</v>
      </c>
      <c r="K572" s="22" t="s">
        <v>3660</v>
      </c>
      <c r="L572" s="22" t="s">
        <v>45</v>
      </c>
      <c r="M572" s="22"/>
      <c r="N572" s="26">
        <v>721</v>
      </c>
      <c r="O572" s="27">
        <v>721</v>
      </c>
      <c r="P572" s="28" t="s">
        <v>3661</v>
      </c>
      <c r="Q572" s="29">
        <v>4075066.7757812799</v>
      </c>
      <c r="R572" s="29">
        <v>914086.95652173902</v>
      </c>
      <c r="S572" s="30">
        <v>4989000</v>
      </c>
      <c r="T572" s="31">
        <f t="shared" si="24"/>
        <v>4075066.7757812799</v>
      </c>
      <c r="U572" s="32">
        <v>1188313.0434782607</v>
      </c>
      <c r="V572" s="32">
        <f t="shared" si="25"/>
        <v>5263379.8192595411</v>
      </c>
      <c r="W572" s="39">
        <v>5263300</v>
      </c>
      <c r="X572" s="34"/>
      <c r="Y572" s="34"/>
      <c r="Z572" s="34">
        <v>5263300</v>
      </c>
      <c r="AA572" s="34"/>
      <c r="AB572" s="34">
        <v>5263300</v>
      </c>
      <c r="AC572" s="34">
        <v>5263300</v>
      </c>
      <c r="AD572" s="34">
        <v>5263300</v>
      </c>
      <c r="AE572" s="35"/>
      <c r="AF572" s="35"/>
      <c r="AG572" s="35" t="s">
        <v>3662</v>
      </c>
      <c r="AH572" s="35" t="s">
        <v>3662</v>
      </c>
      <c r="AI572" s="35"/>
      <c r="AJ572" s="35"/>
      <c r="AK572" s="35">
        <f>VLOOKUP(B572,'[3]175'!C$8:D$766,2,0)</f>
        <v>5263300</v>
      </c>
      <c r="AL572" s="35">
        <f>VLOOKUP(B572,'[3]gấy tê huế 2'!C$8:V$727,20,0)</f>
        <v>5263300</v>
      </c>
      <c r="AM572" s="40" t="s">
        <v>71</v>
      </c>
      <c r="AN572" s="7">
        <f t="shared" si="26"/>
        <v>4</v>
      </c>
      <c r="AO572" s="2" t="s">
        <v>71</v>
      </c>
      <c r="AP572" s="2" t="s">
        <v>71</v>
      </c>
      <c r="AQ572" s="3"/>
    </row>
    <row r="573" spans="1:43" s="7" customFormat="1" ht="50.45" customHeight="1" x14ac:dyDescent="0.25">
      <c r="A573" s="22" t="s">
        <v>3663</v>
      </c>
      <c r="B573" s="22" t="s">
        <v>3664</v>
      </c>
      <c r="C573" s="23" t="s">
        <v>3665</v>
      </c>
      <c r="D573" s="23" t="s">
        <v>3666</v>
      </c>
      <c r="E573" s="23" t="s">
        <v>41</v>
      </c>
      <c r="F573" s="38" t="s">
        <v>320</v>
      </c>
      <c r="G573" s="22" t="s">
        <v>3667</v>
      </c>
      <c r="H573" s="25" t="s">
        <v>322</v>
      </c>
      <c r="I573" s="23" t="s">
        <v>322</v>
      </c>
      <c r="J573" s="15" t="s">
        <v>322</v>
      </c>
      <c r="K573" s="22" t="s">
        <v>322</v>
      </c>
      <c r="L573" s="22" t="s">
        <v>45</v>
      </c>
      <c r="M573" s="22" t="s">
        <v>161</v>
      </c>
      <c r="N573" s="26">
        <v>608</v>
      </c>
      <c r="O573" s="27">
        <v>608</v>
      </c>
      <c r="P573" s="28" t="s">
        <v>322</v>
      </c>
      <c r="Q573" s="29">
        <v>3995593.0672245501</v>
      </c>
      <c r="R573" s="29">
        <v>1490086.95652174</v>
      </c>
      <c r="S573" s="30">
        <v>5486000</v>
      </c>
      <c r="T573" s="31">
        <f t="shared" si="24"/>
        <v>3995593.0672245501</v>
      </c>
      <c r="U573" s="32">
        <v>1937113.0434782619</v>
      </c>
      <c r="V573" s="32">
        <f t="shared" si="25"/>
        <v>5932706.1107028117</v>
      </c>
      <c r="W573" s="39">
        <v>5932700</v>
      </c>
      <c r="X573" s="34"/>
      <c r="Y573" s="34">
        <v>5932700</v>
      </c>
      <c r="Z573" s="34">
        <v>5932700</v>
      </c>
      <c r="AA573" s="34"/>
      <c r="AB573" s="34">
        <v>5932700</v>
      </c>
      <c r="AC573" s="34">
        <v>5932700</v>
      </c>
      <c r="AD573" s="34">
        <v>5932700</v>
      </c>
      <c r="AE573" s="35"/>
      <c r="AF573" s="35"/>
      <c r="AG573" s="35" t="s">
        <v>3555</v>
      </c>
      <c r="AH573" s="35" t="s">
        <v>3555</v>
      </c>
      <c r="AI573" s="35"/>
      <c r="AJ573" s="35"/>
      <c r="AK573" s="35">
        <f>VLOOKUP(B573,'[3]175'!C$8:D$766,2,0)</f>
        <v>5932700</v>
      </c>
      <c r="AL573" s="35">
        <f>VLOOKUP(B573,'[3]gấy tê huế 2'!C$8:V$727,20,0)</f>
        <v>5932700</v>
      </c>
      <c r="AM573" s="40" t="s">
        <v>71</v>
      </c>
      <c r="AN573" s="7">
        <f t="shared" si="26"/>
        <v>5</v>
      </c>
      <c r="AO573" s="2" t="s">
        <v>71</v>
      </c>
      <c r="AP573" s="2" t="s">
        <v>71</v>
      </c>
      <c r="AQ573" s="3"/>
    </row>
    <row r="574" spans="1:43" s="7" customFormat="1" ht="50.45" customHeight="1" x14ac:dyDescent="0.25">
      <c r="A574" s="22" t="s">
        <v>3668</v>
      </c>
      <c r="B574" s="22" t="s">
        <v>3669</v>
      </c>
      <c r="C574" s="23" t="s">
        <v>3670</v>
      </c>
      <c r="D574" s="23" t="s">
        <v>3671</v>
      </c>
      <c r="E574" s="23" t="s">
        <v>41</v>
      </c>
      <c r="F574" s="38" t="s">
        <v>327</v>
      </c>
      <c r="G574" s="22" t="s">
        <v>3672</v>
      </c>
      <c r="H574" s="25" t="s">
        <v>3673</v>
      </c>
      <c r="I574" s="23" t="s">
        <v>3673</v>
      </c>
      <c r="J574" s="15" t="s">
        <v>3673</v>
      </c>
      <c r="K574" s="22" t="s">
        <v>3673</v>
      </c>
      <c r="L574" s="22" t="s">
        <v>45</v>
      </c>
      <c r="M574" s="22" t="s">
        <v>69</v>
      </c>
      <c r="N574" s="26">
        <v>671</v>
      </c>
      <c r="O574" s="27">
        <v>671</v>
      </c>
      <c r="P574" s="28" t="s">
        <v>330</v>
      </c>
      <c r="Q574" s="29">
        <v>4010163.50663401</v>
      </c>
      <c r="R574" s="29">
        <v>1494782.60869565</v>
      </c>
      <c r="S574" s="30">
        <v>5505000</v>
      </c>
      <c r="T574" s="31">
        <f t="shared" si="24"/>
        <v>4010163.50663401</v>
      </c>
      <c r="U574" s="32">
        <v>1943217.3913043449</v>
      </c>
      <c r="V574" s="32">
        <f t="shared" si="25"/>
        <v>5953380.8979383549</v>
      </c>
      <c r="W574" s="39">
        <v>5953300</v>
      </c>
      <c r="X574" s="34"/>
      <c r="Y574" s="34"/>
      <c r="Z574" s="34">
        <v>5953300</v>
      </c>
      <c r="AA574" s="34"/>
      <c r="AB574" s="34">
        <v>5953300</v>
      </c>
      <c r="AC574" s="34">
        <v>5953300</v>
      </c>
      <c r="AD574" s="34">
        <v>5953300</v>
      </c>
      <c r="AE574" s="35"/>
      <c r="AF574" s="35"/>
      <c r="AG574" s="35" t="s">
        <v>3674</v>
      </c>
      <c r="AH574" s="35" t="s">
        <v>3674</v>
      </c>
      <c r="AI574" s="35"/>
      <c r="AJ574" s="35"/>
      <c r="AK574" s="35">
        <f>VLOOKUP(B574,'[3]175'!C$8:D$766,2,0)</f>
        <v>5953300</v>
      </c>
      <c r="AL574" s="35">
        <f>VLOOKUP(B574,'[3]gấy tê huế 2'!C$8:V$727,20,0)</f>
        <v>5953300</v>
      </c>
      <c r="AM574" s="40" t="s">
        <v>71</v>
      </c>
      <c r="AN574" s="7">
        <f t="shared" si="26"/>
        <v>4</v>
      </c>
      <c r="AO574" s="2" t="s">
        <v>71</v>
      </c>
      <c r="AP574" s="2" t="s">
        <v>71</v>
      </c>
      <c r="AQ574" s="3"/>
    </row>
    <row r="575" spans="1:43" s="7" customFormat="1" ht="50.45" customHeight="1" x14ac:dyDescent="0.25">
      <c r="A575" s="22" t="s">
        <v>3675</v>
      </c>
      <c r="B575" s="22" t="s">
        <v>3676</v>
      </c>
      <c r="C575" s="23" t="s">
        <v>3677</v>
      </c>
      <c r="D575" s="23" t="s">
        <v>3678</v>
      </c>
      <c r="E575" s="23" t="s">
        <v>41</v>
      </c>
      <c r="F575" s="38" t="s">
        <v>359</v>
      </c>
      <c r="G575" s="22" t="s">
        <v>3679</v>
      </c>
      <c r="H575" s="25" t="s">
        <v>3680</v>
      </c>
      <c r="I575" s="23" t="s">
        <v>3680</v>
      </c>
      <c r="J575" s="15" t="s">
        <v>3680</v>
      </c>
      <c r="K575" s="22" t="s">
        <v>3681</v>
      </c>
      <c r="L575" s="22" t="s">
        <v>45</v>
      </c>
      <c r="M575" s="22" t="s">
        <v>69</v>
      </c>
      <c r="N575" s="26">
        <v>693</v>
      </c>
      <c r="O575" s="27">
        <v>693</v>
      </c>
      <c r="P575" s="28" t="s">
        <v>362</v>
      </c>
      <c r="Q575" s="29">
        <v>1898861.5279751399</v>
      </c>
      <c r="R575" s="29">
        <v>579130.43478260899</v>
      </c>
      <c r="S575" s="30">
        <v>2478000</v>
      </c>
      <c r="T575" s="31">
        <f t="shared" si="24"/>
        <v>1898861.5279751399</v>
      </c>
      <c r="U575" s="32">
        <v>752869.56521739159</v>
      </c>
      <c r="V575" s="32">
        <f t="shared" si="25"/>
        <v>2651731.0931925317</v>
      </c>
      <c r="W575" s="39">
        <v>2651700</v>
      </c>
      <c r="X575" s="34"/>
      <c r="Y575" s="34"/>
      <c r="Z575" s="34">
        <v>2651700</v>
      </c>
      <c r="AA575" s="34"/>
      <c r="AB575" s="34">
        <v>2651700</v>
      </c>
      <c r="AC575" s="34">
        <v>2651700</v>
      </c>
      <c r="AD575" s="34">
        <v>2651700</v>
      </c>
      <c r="AE575" s="35"/>
      <c r="AF575" s="35"/>
      <c r="AG575" s="35" t="s">
        <v>3597</v>
      </c>
      <c r="AH575" s="35" t="s">
        <v>3597</v>
      </c>
      <c r="AI575" s="35"/>
      <c r="AJ575" s="35"/>
      <c r="AK575" s="35">
        <f>VLOOKUP(B575,'[3]175'!C$8:D$766,2,0)</f>
        <v>2651700</v>
      </c>
      <c r="AL575" s="35">
        <f>VLOOKUP(B575,'[3]gấy tê huế 2'!C$8:V$727,20,0)</f>
        <v>2651700</v>
      </c>
      <c r="AM575" s="40" t="s">
        <v>71</v>
      </c>
      <c r="AN575" s="7">
        <f t="shared" si="26"/>
        <v>4</v>
      </c>
      <c r="AO575" s="2" t="s">
        <v>71</v>
      </c>
      <c r="AP575" s="2" t="s">
        <v>71</v>
      </c>
      <c r="AQ575" s="3"/>
    </row>
    <row r="576" spans="1:43" s="7" customFormat="1" ht="50.45" customHeight="1" x14ac:dyDescent="0.25">
      <c r="A576" s="22" t="s">
        <v>3682</v>
      </c>
      <c r="B576" s="22" t="s">
        <v>3683</v>
      </c>
      <c r="C576" s="23" t="s">
        <v>3684</v>
      </c>
      <c r="D576" s="23" t="s">
        <v>3685</v>
      </c>
      <c r="E576" s="23" t="s">
        <v>41</v>
      </c>
      <c r="F576" s="38" t="s">
        <v>327</v>
      </c>
      <c r="G576" s="22" t="s">
        <v>3686</v>
      </c>
      <c r="H576" s="25" t="s">
        <v>3687</v>
      </c>
      <c r="I576" s="23" t="s">
        <v>3687</v>
      </c>
      <c r="J576" s="15" t="s">
        <v>3687</v>
      </c>
      <c r="K576" s="22" t="s">
        <v>329</v>
      </c>
      <c r="L576" s="22" t="s">
        <v>45</v>
      </c>
      <c r="M576" s="22" t="s">
        <v>69</v>
      </c>
      <c r="N576" s="26">
        <v>671</v>
      </c>
      <c r="O576" s="27">
        <v>671</v>
      </c>
      <c r="P576" s="28" t="s">
        <v>330</v>
      </c>
      <c r="Q576" s="29">
        <v>4010163.50663401</v>
      </c>
      <c r="R576" s="29">
        <v>1494782.60869565</v>
      </c>
      <c r="S576" s="30">
        <v>5505000</v>
      </c>
      <c r="T576" s="31">
        <f t="shared" si="24"/>
        <v>4010163.50663401</v>
      </c>
      <c r="U576" s="32">
        <v>1943217.3913043449</v>
      </c>
      <c r="V576" s="32">
        <f t="shared" si="25"/>
        <v>5953380.8979383549</v>
      </c>
      <c r="W576" s="39">
        <v>5953300</v>
      </c>
      <c r="X576" s="34"/>
      <c r="Y576" s="34"/>
      <c r="Z576" s="34">
        <v>5953300</v>
      </c>
      <c r="AA576" s="34"/>
      <c r="AB576" s="34">
        <v>5953300</v>
      </c>
      <c r="AC576" s="34">
        <v>5953300</v>
      </c>
      <c r="AD576" s="34">
        <v>5953300</v>
      </c>
      <c r="AE576" s="35"/>
      <c r="AF576" s="35"/>
      <c r="AG576" s="35" t="s">
        <v>3674</v>
      </c>
      <c r="AH576" s="35" t="s">
        <v>3674</v>
      </c>
      <c r="AI576" s="35"/>
      <c r="AJ576" s="35"/>
      <c r="AK576" s="35">
        <f>VLOOKUP(B576,'[3]175'!C$8:D$766,2,0)</f>
        <v>5953300</v>
      </c>
      <c r="AL576" s="35">
        <f>VLOOKUP(B576,'[3]gấy tê huế 2'!C$8:V$727,20,0)</f>
        <v>5953300</v>
      </c>
      <c r="AM576" s="40" t="s">
        <v>71</v>
      </c>
      <c r="AN576" s="7">
        <f t="shared" si="26"/>
        <v>4</v>
      </c>
      <c r="AO576" s="2" t="s">
        <v>71</v>
      </c>
      <c r="AP576" s="2" t="s">
        <v>71</v>
      </c>
      <c r="AQ576" s="3"/>
    </row>
    <row r="577" spans="1:43" s="7" customFormat="1" ht="33.6" customHeight="1" x14ac:dyDescent="0.25">
      <c r="A577" s="22" t="s">
        <v>3688</v>
      </c>
      <c r="B577" s="22" t="s">
        <v>3689</v>
      </c>
      <c r="C577" s="23" t="s">
        <v>3690</v>
      </c>
      <c r="D577" s="23" t="s">
        <v>3691</v>
      </c>
      <c r="E577" s="23" t="s">
        <v>41</v>
      </c>
      <c r="F577" s="38" t="s">
        <v>335</v>
      </c>
      <c r="G577" s="22" t="s">
        <v>3692</v>
      </c>
      <c r="H577" s="25" t="s">
        <v>3693</v>
      </c>
      <c r="I577" s="23" t="s">
        <v>3693</v>
      </c>
      <c r="J577" s="15" t="s">
        <v>3693</v>
      </c>
      <c r="K577" s="22" t="s">
        <v>337</v>
      </c>
      <c r="L577" s="22" t="s">
        <v>45</v>
      </c>
      <c r="M577" s="22" t="s">
        <v>69</v>
      </c>
      <c r="N577" s="26">
        <v>713</v>
      </c>
      <c r="O577" s="27">
        <v>713</v>
      </c>
      <c r="P577" s="28" t="s">
        <v>337</v>
      </c>
      <c r="Q577" s="29">
        <v>2657431.9531826298</v>
      </c>
      <c r="R577" s="29">
        <v>777913.04347826098</v>
      </c>
      <c r="S577" s="30">
        <v>3435000</v>
      </c>
      <c r="T577" s="31">
        <f t="shared" si="24"/>
        <v>2657431.9531826298</v>
      </c>
      <c r="U577" s="32">
        <v>1011286.9565217393</v>
      </c>
      <c r="V577" s="32">
        <f t="shared" si="25"/>
        <v>3668718.909704369</v>
      </c>
      <c r="W577" s="39">
        <v>3668700</v>
      </c>
      <c r="X577" s="34"/>
      <c r="Y577" s="34"/>
      <c r="Z577" s="34">
        <v>3668700</v>
      </c>
      <c r="AA577" s="34"/>
      <c r="AB577" s="34">
        <v>3668700</v>
      </c>
      <c r="AC577" s="34">
        <v>3668700</v>
      </c>
      <c r="AD577" s="34">
        <v>3668700</v>
      </c>
      <c r="AE577" s="35"/>
      <c r="AF577" s="35"/>
      <c r="AG577" s="35" t="s">
        <v>3694</v>
      </c>
      <c r="AH577" s="35" t="s">
        <v>3694</v>
      </c>
      <c r="AI577" s="35"/>
      <c r="AJ577" s="35"/>
      <c r="AK577" s="35">
        <f>VLOOKUP(B577,'[3]175'!C$8:D$766,2,0)</f>
        <v>3668700</v>
      </c>
      <c r="AL577" s="35">
        <f>VLOOKUP(B577,'[3]gấy tê huế 2'!C$8:V$727,20,0)</f>
        <v>3668700</v>
      </c>
      <c r="AM577" s="40" t="s">
        <v>71</v>
      </c>
      <c r="AN577" s="7">
        <f t="shared" si="26"/>
        <v>4</v>
      </c>
      <c r="AO577" s="2" t="s">
        <v>71</v>
      </c>
      <c r="AP577" s="2" t="s">
        <v>71</v>
      </c>
      <c r="AQ577" s="3"/>
    </row>
    <row r="578" spans="1:43" s="7" customFormat="1" ht="33.6" customHeight="1" x14ac:dyDescent="0.25">
      <c r="A578" s="22" t="s">
        <v>3695</v>
      </c>
      <c r="B578" s="22" t="s">
        <v>3696</v>
      </c>
      <c r="C578" s="23" t="s">
        <v>3697</v>
      </c>
      <c r="D578" s="23" t="s">
        <v>3698</v>
      </c>
      <c r="E578" s="23" t="s">
        <v>41</v>
      </c>
      <c r="F578" s="38" t="s">
        <v>3699</v>
      </c>
      <c r="G578" s="22" t="s">
        <v>3700</v>
      </c>
      <c r="H578" s="25" t="s">
        <v>3701</v>
      </c>
      <c r="I578" s="23" t="s">
        <v>3701</v>
      </c>
      <c r="J578" s="15" t="s">
        <v>3701</v>
      </c>
      <c r="K578" s="22" t="s">
        <v>3701</v>
      </c>
      <c r="L578" s="22" t="s">
        <v>45</v>
      </c>
      <c r="M578" s="22" t="s">
        <v>92</v>
      </c>
      <c r="N578" s="26">
        <v>600</v>
      </c>
      <c r="O578" s="27">
        <v>600</v>
      </c>
      <c r="P578" s="28" t="s">
        <v>3701</v>
      </c>
      <c r="Q578" s="29">
        <v>1437304.72698277</v>
      </c>
      <c r="R578" s="29">
        <v>716869.56521739101</v>
      </c>
      <c r="S578" s="30">
        <v>2154000</v>
      </c>
      <c r="T578" s="31">
        <f t="shared" si="24"/>
        <v>1437304.72698277</v>
      </c>
      <c r="U578" s="32">
        <v>931930.4347826083</v>
      </c>
      <c r="V578" s="32">
        <f t="shared" si="25"/>
        <v>2369235.1617653784</v>
      </c>
      <c r="W578" s="39">
        <v>2369200</v>
      </c>
      <c r="X578" s="34"/>
      <c r="Y578" s="34"/>
      <c r="Z578" s="34">
        <v>2369200</v>
      </c>
      <c r="AA578" s="34"/>
      <c r="AB578" s="34">
        <v>2369200</v>
      </c>
      <c r="AC578" s="34">
        <v>2369200</v>
      </c>
      <c r="AD578" s="34">
        <v>2369200</v>
      </c>
      <c r="AE578" s="35"/>
      <c r="AF578" s="35"/>
      <c r="AG578" s="35" t="s">
        <v>3702</v>
      </c>
      <c r="AH578" s="35" t="s">
        <v>3702</v>
      </c>
      <c r="AI578" s="35"/>
      <c r="AJ578" s="35"/>
      <c r="AK578" s="35">
        <f>VLOOKUP(B578,'[3]175'!C$8:D$766,2,0)</f>
        <v>2369200</v>
      </c>
      <c r="AL578" s="35">
        <f>VLOOKUP(B578,'[3]gấy tê huế 2'!C$8:V$727,20,0)</f>
        <v>2369200</v>
      </c>
      <c r="AM578" s="40" t="s">
        <v>71</v>
      </c>
      <c r="AN578" s="7">
        <f t="shared" si="26"/>
        <v>4</v>
      </c>
      <c r="AO578" s="2" t="s">
        <v>71</v>
      </c>
      <c r="AP578" s="2" t="s">
        <v>71</v>
      </c>
      <c r="AQ578" s="3"/>
    </row>
    <row r="579" spans="1:43" s="7" customFormat="1" ht="50.45" customHeight="1" x14ac:dyDescent="0.25">
      <c r="A579" s="22" t="s">
        <v>3703</v>
      </c>
      <c r="B579" s="22" t="s">
        <v>3704</v>
      </c>
      <c r="C579" s="23" t="s">
        <v>3705</v>
      </c>
      <c r="D579" s="23" t="s">
        <v>3706</v>
      </c>
      <c r="E579" s="23" t="s">
        <v>41</v>
      </c>
      <c r="F579" s="38" t="s">
        <v>3707</v>
      </c>
      <c r="G579" s="22" t="s">
        <v>3708</v>
      </c>
      <c r="H579" s="25" t="s">
        <v>3709</v>
      </c>
      <c r="I579" s="23" t="s">
        <v>3709</v>
      </c>
      <c r="J579" s="15" t="s">
        <v>3709</v>
      </c>
      <c r="K579" s="22" t="s">
        <v>3709</v>
      </c>
      <c r="L579" s="22" t="s">
        <v>45</v>
      </c>
      <c r="M579" s="22" t="s">
        <v>92</v>
      </c>
      <c r="N579" s="26">
        <v>643</v>
      </c>
      <c r="O579" s="27">
        <v>643</v>
      </c>
      <c r="P579" s="28" t="s">
        <v>3709</v>
      </c>
      <c r="Q579" s="29">
        <v>2090687.27653304</v>
      </c>
      <c r="R579" s="29">
        <v>657391.30434782605</v>
      </c>
      <c r="S579" s="30">
        <v>2748000</v>
      </c>
      <c r="T579" s="31">
        <f t="shared" si="24"/>
        <v>2090687.27653304</v>
      </c>
      <c r="U579" s="32">
        <v>854608.69565217395</v>
      </c>
      <c r="V579" s="32">
        <f t="shared" si="25"/>
        <v>2945295.9721852141</v>
      </c>
      <c r="W579" s="39">
        <v>2945200</v>
      </c>
      <c r="X579" s="34"/>
      <c r="Y579" s="34"/>
      <c r="Z579" s="34">
        <v>2945200</v>
      </c>
      <c r="AA579" s="34"/>
      <c r="AB579" s="34">
        <v>2945200</v>
      </c>
      <c r="AC579" s="34">
        <v>2945200</v>
      </c>
      <c r="AD579" s="34">
        <v>2945200</v>
      </c>
      <c r="AE579" s="35"/>
      <c r="AF579" s="35"/>
      <c r="AG579" s="35" t="s">
        <v>3710</v>
      </c>
      <c r="AH579" s="35"/>
      <c r="AI579" s="35"/>
      <c r="AJ579" s="35"/>
      <c r="AK579" s="35">
        <f>VLOOKUP(B579,'[3]175'!C$8:D$766,2,0)</f>
        <v>2945200</v>
      </c>
      <c r="AL579" s="35">
        <f>VLOOKUP(B579,'[3]gấy tê huế 2'!C$8:V$727,20,0)</f>
        <v>2945200</v>
      </c>
      <c r="AM579" s="40" t="s">
        <v>71</v>
      </c>
      <c r="AN579" s="7">
        <f t="shared" si="26"/>
        <v>4</v>
      </c>
      <c r="AO579" s="2" t="s">
        <v>71</v>
      </c>
      <c r="AP579" s="2" t="s">
        <v>71</v>
      </c>
      <c r="AQ579" s="3"/>
    </row>
    <row r="580" spans="1:43" s="7" customFormat="1" ht="33.6" customHeight="1" x14ac:dyDescent="0.25">
      <c r="A580" s="22" t="s">
        <v>3711</v>
      </c>
      <c r="B580" s="22" t="s">
        <v>3712</v>
      </c>
      <c r="C580" s="23" t="s">
        <v>3713</v>
      </c>
      <c r="D580" s="23" t="s">
        <v>3714</v>
      </c>
      <c r="E580" s="23" t="s">
        <v>41</v>
      </c>
      <c r="F580" s="38" t="s">
        <v>3544</v>
      </c>
      <c r="G580" s="22" t="s">
        <v>3715</v>
      </c>
      <c r="H580" s="25" t="s">
        <v>3716</v>
      </c>
      <c r="I580" s="23" t="s">
        <v>3716</v>
      </c>
      <c r="J580" s="15" t="s">
        <v>3716</v>
      </c>
      <c r="K580" s="22" t="s">
        <v>3716</v>
      </c>
      <c r="L580" s="22" t="s">
        <v>45</v>
      </c>
      <c r="M580" s="22" t="s">
        <v>69</v>
      </c>
      <c r="N580" s="26">
        <v>602</v>
      </c>
      <c r="O580" s="27">
        <v>602</v>
      </c>
      <c r="P580" s="28" t="s">
        <v>3547</v>
      </c>
      <c r="Q580" s="29">
        <v>2199068.7828758401</v>
      </c>
      <c r="R580" s="29">
        <v>914086.95652173902</v>
      </c>
      <c r="S580" s="30">
        <v>3113000</v>
      </c>
      <c r="T580" s="31">
        <f t="shared" si="24"/>
        <v>2199068.7828758401</v>
      </c>
      <c r="U580" s="32">
        <v>1188313.0434782607</v>
      </c>
      <c r="V580" s="32">
        <f t="shared" si="25"/>
        <v>3387381.8263541008</v>
      </c>
      <c r="W580" s="39">
        <v>3387300</v>
      </c>
      <c r="X580" s="34"/>
      <c r="Y580" s="34"/>
      <c r="Z580" s="34">
        <v>3387300</v>
      </c>
      <c r="AA580" s="34"/>
      <c r="AB580" s="34">
        <v>3387300</v>
      </c>
      <c r="AC580" s="34">
        <v>3387300</v>
      </c>
      <c r="AD580" s="34">
        <v>3387300</v>
      </c>
      <c r="AE580" s="35"/>
      <c r="AF580" s="35"/>
      <c r="AG580" s="35" t="s">
        <v>3548</v>
      </c>
      <c r="AH580" s="35" t="s">
        <v>3548</v>
      </c>
      <c r="AI580" s="35"/>
      <c r="AJ580" s="35"/>
      <c r="AK580" s="35">
        <f>VLOOKUP(B580,'[3]175'!C$8:D$766,2,0)</f>
        <v>3387300</v>
      </c>
      <c r="AL580" s="35">
        <f>VLOOKUP(B580,'[3]gấy tê huế 2'!C$8:V$727,20,0)</f>
        <v>3387300</v>
      </c>
      <c r="AM580" s="40" t="s">
        <v>71</v>
      </c>
      <c r="AN580" s="7">
        <f t="shared" si="26"/>
        <v>4</v>
      </c>
      <c r="AO580" s="2" t="s">
        <v>71</v>
      </c>
      <c r="AP580" s="2" t="s">
        <v>71</v>
      </c>
      <c r="AQ580" s="3"/>
    </row>
    <row r="581" spans="1:43" s="7" customFormat="1" ht="33.6" customHeight="1" x14ac:dyDescent="0.25">
      <c r="A581" s="22" t="s">
        <v>3717</v>
      </c>
      <c r="B581" s="22" t="s">
        <v>3718</v>
      </c>
      <c r="C581" s="23" t="s">
        <v>3719</v>
      </c>
      <c r="D581" s="23" t="s">
        <v>3720</v>
      </c>
      <c r="E581" s="23" t="s">
        <v>41</v>
      </c>
      <c r="F581" s="38" t="s">
        <v>3721</v>
      </c>
      <c r="G581" s="22" t="s">
        <v>3722</v>
      </c>
      <c r="H581" s="25" t="s">
        <v>3723</v>
      </c>
      <c r="I581" s="23" t="s">
        <v>3723</v>
      </c>
      <c r="J581" s="15" t="s">
        <v>3723</v>
      </c>
      <c r="K581" s="22" t="s">
        <v>3723</v>
      </c>
      <c r="L581" s="22" t="s">
        <v>192</v>
      </c>
      <c r="M581" s="22" t="s">
        <v>69</v>
      </c>
      <c r="N581" s="26">
        <v>603</v>
      </c>
      <c r="O581" s="27">
        <v>603</v>
      </c>
      <c r="P581" s="28" t="s">
        <v>3723</v>
      </c>
      <c r="Q581" s="29">
        <v>1669829.42593739</v>
      </c>
      <c r="R581" s="29">
        <v>446086.95652173902</v>
      </c>
      <c r="S581" s="30">
        <v>2116000</v>
      </c>
      <c r="T581" s="31">
        <f t="shared" si="24"/>
        <v>1669829.42593739</v>
      </c>
      <c r="U581" s="32">
        <v>579913.04347826075</v>
      </c>
      <c r="V581" s="32">
        <f t="shared" si="25"/>
        <v>2249742.4694156507</v>
      </c>
      <c r="W581" s="39">
        <v>2249700</v>
      </c>
      <c r="X581" s="34"/>
      <c r="Y581" s="34"/>
      <c r="Z581" s="34">
        <v>2249700</v>
      </c>
      <c r="AA581" s="34"/>
      <c r="AB581" s="34">
        <v>2249700</v>
      </c>
      <c r="AC581" s="34">
        <v>2249700</v>
      </c>
      <c r="AD581" s="34">
        <v>2249700</v>
      </c>
      <c r="AE581" s="35"/>
      <c r="AF581" s="35"/>
      <c r="AG581" s="35" t="s">
        <v>3724</v>
      </c>
      <c r="AH581" s="35" t="s">
        <v>3724</v>
      </c>
      <c r="AI581" s="35"/>
      <c r="AJ581" s="35"/>
      <c r="AK581" s="35">
        <f>VLOOKUP(B581,'[3]175'!C$8:D$766,2,0)</f>
        <v>2249700</v>
      </c>
      <c r="AL581" s="35">
        <f>VLOOKUP(B581,'[3]gấy tê huế 2'!C$8:V$727,20,0)</f>
        <v>2249700</v>
      </c>
      <c r="AM581" s="40" t="s">
        <v>71</v>
      </c>
      <c r="AN581" s="7">
        <f t="shared" si="26"/>
        <v>4</v>
      </c>
      <c r="AO581" s="2" t="s">
        <v>71</v>
      </c>
      <c r="AP581" s="2" t="s">
        <v>71</v>
      </c>
      <c r="AQ581" s="3"/>
    </row>
    <row r="582" spans="1:43" s="7" customFormat="1" ht="33.6" customHeight="1" x14ac:dyDescent="0.25">
      <c r="A582" s="22" t="s">
        <v>3725</v>
      </c>
      <c r="B582" s="22" t="s">
        <v>3726</v>
      </c>
      <c r="C582" s="23" t="s">
        <v>3727</v>
      </c>
      <c r="D582" s="23" t="s">
        <v>3728</v>
      </c>
      <c r="E582" s="23" t="s">
        <v>41</v>
      </c>
      <c r="F582" s="38" t="s">
        <v>384</v>
      </c>
      <c r="G582" s="22" t="s">
        <v>3729</v>
      </c>
      <c r="H582" s="25" t="s">
        <v>386</v>
      </c>
      <c r="I582" s="23" t="s">
        <v>386</v>
      </c>
      <c r="J582" s="15" t="s">
        <v>386</v>
      </c>
      <c r="K582" s="22" t="s">
        <v>386</v>
      </c>
      <c r="L582" s="22" t="s">
        <v>192</v>
      </c>
      <c r="M582" s="22" t="s">
        <v>92</v>
      </c>
      <c r="N582" s="26">
        <v>607</v>
      </c>
      <c r="O582" s="27">
        <v>607</v>
      </c>
      <c r="P582" s="28" t="s">
        <v>386</v>
      </c>
      <c r="Q582" s="29">
        <v>1110180.9352601001</v>
      </c>
      <c r="R582" s="29">
        <v>466434.78260869603</v>
      </c>
      <c r="S582" s="30">
        <v>1577000</v>
      </c>
      <c r="T582" s="31">
        <f t="shared" si="24"/>
        <v>1110180.9352601001</v>
      </c>
      <c r="U582" s="32">
        <v>606365.21739130479</v>
      </c>
      <c r="V582" s="32">
        <f t="shared" si="25"/>
        <v>1716546.152651405</v>
      </c>
      <c r="W582" s="39">
        <v>1716500</v>
      </c>
      <c r="X582" s="34"/>
      <c r="Y582" s="34">
        <v>1716500</v>
      </c>
      <c r="Z582" s="34">
        <v>1716500</v>
      </c>
      <c r="AA582" s="34"/>
      <c r="AB582" s="34">
        <v>1716500</v>
      </c>
      <c r="AC582" s="34">
        <v>1716500</v>
      </c>
      <c r="AD582" s="34">
        <v>1716500</v>
      </c>
      <c r="AE582" s="35">
        <v>1716500</v>
      </c>
      <c r="AF582" s="35"/>
      <c r="AG582" s="35" t="s">
        <v>3730</v>
      </c>
      <c r="AH582" s="35" t="s">
        <v>3730</v>
      </c>
      <c r="AI582" s="35"/>
      <c r="AJ582" s="35"/>
      <c r="AK582" s="35">
        <f>VLOOKUP(B582,'[3]175'!C$8:D$766,2,0)</f>
        <v>1716500</v>
      </c>
      <c r="AL582" s="35">
        <f>VLOOKUP(B582,'[3]gấy tê huế 2'!C$8:V$727,20,0)</f>
        <v>1716500</v>
      </c>
      <c r="AM582" s="40" t="s">
        <v>71</v>
      </c>
      <c r="AN582" s="7">
        <f t="shared" si="26"/>
        <v>6</v>
      </c>
      <c r="AO582" s="2" t="s">
        <v>71</v>
      </c>
      <c r="AP582" s="2" t="s">
        <v>71</v>
      </c>
      <c r="AQ582" s="3"/>
    </row>
    <row r="583" spans="1:43" s="7" customFormat="1" ht="33.6" customHeight="1" x14ac:dyDescent="0.25">
      <c r="A583" s="22" t="s">
        <v>3731</v>
      </c>
      <c r="B583" s="22" t="s">
        <v>3732</v>
      </c>
      <c r="C583" s="23" t="s">
        <v>3733</v>
      </c>
      <c r="D583" s="23" t="s">
        <v>3734</v>
      </c>
      <c r="E583" s="23" t="s">
        <v>41</v>
      </c>
      <c r="F583" s="38" t="s">
        <v>391</v>
      </c>
      <c r="G583" s="22" t="s">
        <v>3735</v>
      </c>
      <c r="H583" s="25" t="s">
        <v>3736</v>
      </c>
      <c r="I583" s="23" t="s">
        <v>3736</v>
      </c>
      <c r="J583" s="15" t="s">
        <v>3736</v>
      </c>
      <c r="K583" s="22" t="s">
        <v>3736</v>
      </c>
      <c r="L583" s="22" t="s">
        <v>192</v>
      </c>
      <c r="M583" s="22" t="s">
        <v>92</v>
      </c>
      <c r="N583" s="26">
        <v>663</v>
      </c>
      <c r="O583" s="27">
        <v>663</v>
      </c>
      <c r="P583" s="28" t="s">
        <v>394</v>
      </c>
      <c r="Q583" s="29">
        <v>1842887.5884191699</v>
      </c>
      <c r="R583" s="29">
        <v>579130.43478260899</v>
      </c>
      <c r="S583" s="30">
        <v>2422000</v>
      </c>
      <c r="T583" s="31">
        <f t="shared" ref="T583:T646" si="27">Q583</f>
        <v>1842887.5884191699</v>
      </c>
      <c r="U583" s="32">
        <v>752869.56521739159</v>
      </c>
      <c r="V583" s="32">
        <f t="shared" ref="V583:V646" si="28">T583+U583</f>
        <v>2595757.1536365617</v>
      </c>
      <c r="W583" s="39">
        <v>2595700</v>
      </c>
      <c r="X583" s="34"/>
      <c r="Y583" s="34"/>
      <c r="Z583" s="34">
        <v>2595700</v>
      </c>
      <c r="AA583" s="34"/>
      <c r="AB583" s="34">
        <v>2595700</v>
      </c>
      <c r="AC583" s="34">
        <v>2595700</v>
      </c>
      <c r="AD583" s="34">
        <v>2595700</v>
      </c>
      <c r="AE583" s="35">
        <v>2595700</v>
      </c>
      <c r="AF583" s="35"/>
      <c r="AG583" s="35" t="s">
        <v>3584</v>
      </c>
      <c r="AH583" s="35" t="s">
        <v>3584</v>
      </c>
      <c r="AI583" s="35"/>
      <c r="AJ583" s="35"/>
      <c r="AK583" s="35">
        <f>VLOOKUP(B583,'[3]175'!C$8:D$766,2,0)</f>
        <v>2595700</v>
      </c>
      <c r="AL583" s="35">
        <f>VLOOKUP(B583,'[3]gấy tê huế 2'!C$8:V$727,20,0)</f>
        <v>2595700</v>
      </c>
      <c r="AM583" s="40" t="s">
        <v>71</v>
      </c>
      <c r="AN583" s="7">
        <f t="shared" ref="AN583:AN646" si="29">COUNTIFS(X583:AJ583,"&gt;0")</f>
        <v>5</v>
      </c>
      <c r="AO583" s="2" t="s">
        <v>71</v>
      </c>
      <c r="AP583" s="2" t="s">
        <v>71</v>
      </c>
      <c r="AQ583" s="3"/>
    </row>
    <row r="584" spans="1:43" s="7" customFormat="1" ht="100.9" customHeight="1" x14ac:dyDescent="0.25">
      <c r="A584" s="22" t="s">
        <v>3737</v>
      </c>
      <c r="B584" s="22" t="s">
        <v>3738</v>
      </c>
      <c r="C584" s="23" t="s">
        <v>3739</v>
      </c>
      <c r="D584" s="23" t="s">
        <v>3740</v>
      </c>
      <c r="E584" s="23" t="s">
        <v>41</v>
      </c>
      <c r="F584" s="38" t="s">
        <v>204</v>
      </c>
      <c r="G584" s="22" t="s">
        <v>3741</v>
      </c>
      <c r="H584" s="25" t="s">
        <v>3742</v>
      </c>
      <c r="I584" s="23" t="s">
        <v>3742</v>
      </c>
      <c r="J584" s="15" t="s">
        <v>3742</v>
      </c>
      <c r="K584" s="22" t="s">
        <v>3742</v>
      </c>
      <c r="L584" s="22" t="s">
        <v>192</v>
      </c>
      <c r="M584" s="22" t="s">
        <v>92</v>
      </c>
      <c r="N584" s="26">
        <v>568</v>
      </c>
      <c r="O584" s="27">
        <v>568</v>
      </c>
      <c r="P584" s="28" t="s">
        <v>207</v>
      </c>
      <c r="Q584" s="29">
        <v>2404708.8642524201</v>
      </c>
      <c r="R584" s="29">
        <v>718434.78260869603</v>
      </c>
      <c r="S584" s="30">
        <v>3123000</v>
      </c>
      <c r="T584" s="31">
        <f t="shared" si="27"/>
        <v>2404708.8642524201</v>
      </c>
      <c r="U584" s="32">
        <v>933965.21739130479</v>
      </c>
      <c r="V584" s="32">
        <f t="shared" si="28"/>
        <v>3338674.0816437248</v>
      </c>
      <c r="W584" s="39">
        <v>3338600</v>
      </c>
      <c r="X584" s="34">
        <v>3338600</v>
      </c>
      <c r="Y584" s="34">
        <v>3338600</v>
      </c>
      <c r="Z584" s="34">
        <v>3338600</v>
      </c>
      <c r="AA584" s="34"/>
      <c r="AB584" s="34">
        <v>3338600</v>
      </c>
      <c r="AC584" s="34">
        <v>3338600</v>
      </c>
      <c r="AD584" s="34">
        <v>3338600</v>
      </c>
      <c r="AE584" s="35">
        <v>3338600</v>
      </c>
      <c r="AF584" s="35">
        <v>3338600</v>
      </c>
      <c r="AG584" s="35" t="s">
        <v>234</v>
      </c>
      <c r="AH584" s="35"/>
      <c r="AI584" s="35"/>
      <c r="AJ584" s="35"/>
      <c r="AK584" s="35">
        <f>VLOOKUP(B584,'[3]175'!C$8:D$766,2,0)</f>
        <v>3338600</v>
      </c>
      <c r="AL584" s="35">
        <f>VLOOKUP(B584,'[3]gấy tê huế 2'!C$8:V$727,20,0)</f>
        <v>3338600</v>
      </c>
      <c r="AM584" s="40" t="s">
        <v>208</v>
      </c>
      <c r="AN584" s="7">
        <f t="shared" si="29"/>
        <v>8</v>
      </c>
      <c r="AO584" s="2" t="s">
        <v>208</v>
      </c>
      <c r="AP584" s="2" t="s">
        <v>208</v>
      </c>
      <c r="AQ584" s="3"/>
    </row>
    <row r="585" spans="1:43" s="7" customFormat="1" ht="100.9" customHeight="1" x14ac:dyDescent="0.25">
      <c r="A585" s="22" t="s">
        <v>3743</v>
      </c>
      <c r="B585" s="22" t="s">
        <v>3744</v>
      </c>
      <c r="C585" s="23" t="s">
        <v>3745</v>
      </c>
      <c r="D585" s="23" t="s">
        <v>3746</v>
      </c>
      <c r="E585" s="23" t="s">
        <v>41</v>
      </c>
      <c r="F585" s="38" t="s">
        <v>204</v>
      </c>
      <c r="G585" s="22" t="s">
        <v>3747</v>
      </c>
      <c r="H585" s="25" t="s">
        <v>444</v>
      </c>
      <c r="I585" s="23" t="s">
        <v>444</v>
      </c>
      <c r="J585" s="15" t="s">
        <v>444</v>
      </c>
      <c r="K585" s="22" t="s">
        <v>444</v>
      </c>
      <c r="L585" s="22" t="s">
        <v>45</v>
      </c>
      <c r="M585" s="22" t="s">
        <v>92</v>
      </c>
      <c r="N585" s="26">
        <v>568</v>
      </c>
      <c r="O585" s="27">
        <v>568</v>
      </c>
      <c r="P585" s="28" t="s">
        <v>207</v>
      </c>
      <c r="Q585" s="29">
        <v>2404708.8642524201</v>
      </c>
      <c r="R585" s="29">
        <v>718434.78260869603</v>
      </c>
      <c r="S585" s="30">
        <v>3123000</v>
      </c>
      <c r="T585" s="31">
        <f t="shared" si="27"/>
        <v>2404708.8642524201</v>
      </c>
      <c r="U585" s="32">
        <v>933965.21739130479</v>
      </c>
      <c r="V585" s="32">
        <f t="shared" si="28"/>
        <v>3338674.0816437248</v>
      </c>
      <c r="W585" s="39">
        <v>3338600</v>
      </c>
      <c r="X585" s="34">
        <v>3338600</v>
      </c>
      <c r="Y585" s="34">
        <v>3338600</v>
      </c>
      <c r="Z585" s="34">
        <v>3338600</v>
      </c>
      <c r="AA585" s="34"/>
      <c r="AB585" s="34">
        <v>3338600</v>
      </c>
      <c r="AC585" s="34">
        <v>3338600</v>
      </c>
      <c r="AD585" s="34">
        <v>3338600</v>
      </c>
      <c r="AE585" s="35">
        <v>3338600</v>
      </c>
      <c r="AF585" s="35">
        <v>3338600</v>
      </c>
      <c r="AG585" s="35" t="s">
        <v>234</v>
      </c>
      <c r="AH585" s="35"/>
      <c r="AI585" s="35"/>
      <c r="AJ585" s="35"/>
      <c r="AK585" s="35">
        <f>VLOOKUP(B585,'[3]175'!C$8:D$766,2,0)</f>
        <v>3338600</v>
      </c>
      <c r="AL585" s="35">
        <f>VLOOKUP(B585,'[3]gấy tê huế 2'!C$8:V$727,20,0)</f>
        <v>3338600</v>
      </c>
      <c r="AM585" s="40" t="s">
        <v>208</v>
      </c>
      <c r="AN585" s="7">
        <f t="shared" si="29"/>
        <v>8</v>
      </c>
      <c r="AO585" s="2" t="s">
        <v>208</v>
      </c>
      <c r="AP585" s="2" t="s">
        <v>208</v>
      </c>
      <c r="AQ585" s="3"/>
    </row>
    <row r="586" spans="1:43" s="7" customFormat="1" ht="33.6" customHeight="1" x14ac:dyDescent="0.25">
      <c r="A586" s="22" t="s">
        <v>3748</v>
      </c>
      <c r="B586" s="22" t="s">
        <v>3749</v>
      </c>
      <c r="C586" s="23" t="s">
        <v>3750</v>
      </c>
      <c r="D586" s="23" t="s">
        <v>3751</v>
      </c>
      <c r="E586" s="23" t="s">
        <v>41</v>
      </c>
      <c r="F586" s="38" t="s">
        <v>399</v>
      </c>
      <c r="G586" s="22" t="s">
        <v>3752</v>
      </c>
      <c r="H586" s="25" t="s">
        <v>450</v>
      </c>
      <c r="I586" s="23" t="s">
        <v>450</v>
      </c>
      <c r="J586" s="15" t="s">
        <v>450</v>
      </c>
      <c r="K586" s="22" t="s">
        <v>450</v>
      </c>
      <c r="L586" s="22" t="s">
        <v>45</v>
      </c>
      <c r="M586" s="22" t="s">
        <v>69</v>
      </c>
      <c r="N586" s="26">
        <v>544</v>
      </c>
      <c r="O586" s="27">
        <v>544</v>
      </c>
      <c r="P586" s="28" t="s">
        <v>402</v>
      </c>
      <c r="Q586" s="29">
        <v>2477513.1236893502</v>
      </c>
      <c r="R586" s="29">
        <v>536869.56521739101</v>
      </c>
      <c r="S586" s="30">
        <v>3014000</v>
      </c>
      <c r="T586" s="31">
        <f t="shared" si="27"/>
        <v>2477513.1236893502</v>
      </c>
      <c r="U586" s="32">
        <v>697930.43478260841</v>
      </c>
      <c r="V586" s="32">
        <f t="shared" si="28"/>
        <v>3175443.5584719586</v>
      </c>
      <c r="W586" s="39">
        <v>3175400</v>
      </c>
      <c r="X586" s="34"/>
      <c r="Y586" s="34"/>
      <c r="Z586" s="34">
        <v>3175400</v>
      </c>
      <c r="AA586" s="34"/>
      <c r="AB586" s="34">
        <v>3175400</v>
      </c>
      <c r="AC586" s="34">
        <v>3175400</v>
      </c>
      <c r="AD586" s="34">
        <v>3175400</v>
      </c>
      <c r="AE586" s="35"/>
      <c r="AF586" s="35"/>
      <c r="AG586" s="35" t="s">
        <v>2945</v>
      </c>
      <c r="AH586" s="35" t="s">
        <v>2945</v>
      </c>
      <c r="AI586" s="35"/>
      <c r="AJ586" s="35"/>
      <c r="AK586" s="35">
        <f>VLOOKUP(B586,'[3]175'!C$8:D$766,2,0)</f>
        <v>3175400</v>
      </c>
      <c r="AL586" s="35">
        <f>VLOOKUP(B586,'[3]gấy tê huế 2'!C$8:V$727,20,0)</f>
        <v>3175400</v>
      </c>
      <c r="AM586" s="40" t="s">
        <v>71</v>
      </c>
      <c r="AN586" s="7">
        <f t="shared" si="29"/>
        <v>4</v>
      </c>
      <c r="AO586" s="2" t="s">
        <v>71</v>
      </c>
      <c r="AP586" s="2" t="s">
        <v>71</v>
      </c>
      <c r="AQ586" s="3"/>
    </row>
    <row r="587" spans="1:43" s="7" customFormat="1" ht="33.6" customHeight="1" x14ac:dyDescent="0.25">
      <c r="A587" s="22" t="s">
        <v>3753</v>
      </c>
      <c r="B587" s="22" t="s">
        <v>3754</v>
      </c>
      <c r="C587" s="23" t="s">
        <v>3755</v>
      </c>
      <c r="D587" s="23" t="s">
        <v>3756</v>
      </c>
      <c r="E587" s="23" t="s">
        <v>41</v>
      </c>
      <c r="F587" s="38" t="s">
        <v>399</v>
      </c>
      <c r="G587" s="22" t="s">
        <v>3757</v>
      </c>
      <c r="H587" s="25" t="s">
        <v>414</v>
      </c>
      <c r="I587" s="23" t="s">
        <v>414</v>
      </c>
      <c r="J587" s="15" t="s">
        <v>414</v>
      </c>
      <c r="K587" s="22" t="s">
        <v>414</v>
      </c>
      <c r="L587" s="22" t="s">
        <v>55</v>
      </c>
      <c r="M587" s="22" t="s">
        <v>69</v>
      </c>
      <c r="N587" s="26">
        <v>544</v>
      </c>
      <c r="O587" s="27">
        <v>544</v>
      </c>
      <c r="P587" s="28" t="s">
        <v>402</v>
      </c>
      <c r="Q587" s="29">
        <v>2477513.1236893502</v>
      </c>
      <c r="R587" s="29">
        <v>536869.56521739101</v>
      </c>
      <c r="S587" s="30">
        <v>3014000</v>
      </c>
      <c r="T587" s="31">
        <f t="shared" si="27"/>
        <v>2477513.1236893502</v>
      </c>
      <c r="U587" s="32">
        <v>697930.43478260841</v>
      </c>
      <c r="V587" s="32">
        <f t="shared" si="28"/>
        <v>3175443.5584719586</v>
      </c>
      <c r="W587" s="39">
        <v>3175400</v>
      </c>
      <c r="X587" s="34"/>
      <c r="Y587" s="34"/>
      <c r="Z587" s="34">
        <v>3175400</v>
      </c>
      <c r="AA587" s="34"/>
      <c r="AB587" s="34">
        <v>3175400</v>
      </c>
      <c r="AC587" s="34">
        <v>3175400</v>
      </c>
      <c r="AD587" s="34">
        <v>3175400</v>
      </c>
      <c r="AE587" s="35">
        <v>3175400</v>
      </c>
      <c r="AF587" s="35"/>
      <c r="AG587" s="35" t="s">
        <v>2945</v>
      </c>
      <c r="AH587" s="35" t="s">
        <v>2945</v>
      </c>
      <c r="AI587" s="35"/>
      <c r="AJ587" s="35"/>
      <c r="AK587" s="35">
        <f>VLOOKUP(B587,'[3]175'!C$8:D$766,2,0)</f>
        <v>3175400</v>
      </c>
      <c r="AL587" s="35">
        <f>VLOOKUP(B587,'[3]gấy tê huế 2'!C$8:V$727,20,0)</f>
        <v>3175400</v>
      </c>
      <c r="AM587" s="40" t="s">
        <v>71</v>
      </c>
      <c r="AN587" s="7">
        <f t="shared" si="29"/>
        <v>5</v>
      </c>
      <c r="AO587" s="2" t="s">
        <v>71</v>
      </c>
      <c r="AP587" s="2" t="s">
        <v>71</v>
      </c>
      <c r="AQ587" s="3"/>
    </row>
    <row r="588" spans="1:43" s="7" customFormat="1" ht="33.6" customHeight="1" x14ac:dyDescent="0.25">
      <c r="A588" s="22" t="s">
        <v>3758</v>
      </c>
      <c r="B588" s="22" t="s">
        <v>3759</v>
      </c>
      <c r="C588" s="23" t="s">
        <v>3760</v>
      </c>
      <c r="D588" s="23" t="s">
        <v>3761</v>
      </c>
      <c r="E588" s="23" t="s">
        <v>41</v>
      </c>
      <c r="F588" s="38" t="s">
        <v>399</v>
      </c>
      <c r="G588" s="22" t="s">
        <v>3762</v>
      </c>
      <c r="H588" s="25" t="s">
        <v>401</v>
      </c>
      <c r="I588" s="23" t="s">
        <v>401</v>
      </c>
      <c r="J588" s="15" t="s">
        <v>401</v>
      </c>
      <c r="K588" s="22" t="s">
        <v>401</v>
      </c>
      <c r="L588" s="22" t="s">
        <v>45</v>
      </c>
      <c r="M588" s="22" t="s">
        <v>69</v>
      </c>
      <c r="N588" s="26">
        <v>544</v>
      </c>
      <c r="O588" s="27">
        <v>544</v>
      </c>
      <c r="P588" s="28" t="s">
        <v>402</v>
      </c>
      <c r="Q588" s="29">
        <v>2477513.1236893502</v>
      </c>
      <c r="R588" s="29">
        <v>536869.56521739101</v>
      </c>
      <c r="S588" s="30">
        <v>3014000</v>
      </c>
      <c r="T588" s="31">
        <f t="shared" si="27"/>
        <v>2477513.1236893502</v>
      </c>
      <c r="U588" s="32">
        <v>697930.43478260841</v>
      </c>
      <c r="V588" s="32">
        <f t="shared" si="28"/>
        <v>3175443.5584719586</v>
      </c>
      <c r="W588" s="39">
        <v>3175400</v>
      </c>
      <c r="X588" s="34"/>
      <c r="Y588" s="34"/>
      <c r="Z588" s="34">
        <v>3175400</v>
      </c>
      <c r="AA588" s="34"/>
      <c r="AB588" s="34">
        <v>3175400</v>
      </c>
      <c r="AC588" s="34">
        <v>3175400</v>
      </c>
      <c r="AD588" s="34">
        <v>3175400</v>
      </c>
      <c r="AE588" s="35">
        <v>3175400</v>
      </c>
      <c r="AF588" s="35"/>
      <c r="AG588" s="35" t="s">
        <v>2945</v>
      </c>
      <c r="AH588" s="35" t="s">
        <v>2945</v>
      </c>
      <c r="AI588" s="35"/>
      <c r="AJ588" s="35"/>
      <c r="AK588" s="35">
        <f>VLOOKUP(B588,'[3]175'!C$8:D$766,2,0)</f>
        <v>3175400</v>
      </c>
      <c r="AL588" s="35">
        <f>VLOOKUP(B588,'[3]gấy tê huế 2'!C$8:V$727,20,0)</f>
        <v>3175400</v>
      </c>
      <c r="AM588" s="40" t="s">
        <v>71</v>
      </c>
      <c r="AN588" s="7">
        <f t="shared" si="29"/>
        <v>5</v>
      </c>
      <c r="AO588" s="2" t="s">
        <v>71</v>
      </c>
      <c r="AP588" s="2" t="s">
        <v>71</v>
      </c>
      <c r="AQ588" s="3"/>
    </row>
    <row r="589" spans="1:43" s="7" customFormat="1" ht="33.6" customHeight="1" x14ac:dyDescent="0.25">
      <c r="A589" s="22" t="s">
        <v>3763</v>
      </c>
      <c r="B589" s="22" t="s">
        <v>3764</v>
      </c>
      <c r="C589" s="23" t="s">
        <v>3765</v>
      </c>
      <c r="D589" s="23" t="s">
        <v>3766</v>
      </c>
      <c r="E589" s="23" t="s">
        <v>41</v>
      </c>
      <c r="F589" s="38" t="s">
        <v>399</v>
      </c>
      <c r="G589" s="22" t="s">
        <v>3767</v>
      </c>
      <c r="H589" s="25" t="s">
        <v>408</v>
      </c>
      <c r="I589" s="23" t="s">
        <v>408</v>
      </c>
      <c r="J589" s="15" t="s">
        <v>408</v>
      </c>
      <c r="K589" s="22" t="s">
        <v>408</v>
      </c>
      <c r="L589" s="22" t="s">
        <v>45</v>
      </c>
      <c r="M589" s="22" t="s">
        <v>69</v>
      </c>
      <c r="N589" s="26">
        <v>544</v>
      </c>
      <c r="O589" s="27">
        <v>544</v>
      </c>
      <c r="P589" s="28" t="s">
        <v>402</v>
      </c>
      <c r="Q589" s="29">
        <v>2477513.1236893502</v>
      </c>
      <c r="R589" s="29">
        <v>536869.56521739101</v>
      </c>
      <c r="S589" s="30">
        <v>3014000</v>
      </c>
      <c r="T589" s="31">
        <f t="shared" si="27"/>
        <v>2477513.1236893502</v>
      </c>
      <c r="U589" s="32">
        <v>697930.43478260841</v>
      </c>
      <c r="V589" s="32">
        <f t="shared" si="28"/>
        <v>3175443.5584719586</v>
      </c>
      <c r="W589" s="39">
        <v>3175400</v>
      </c>
      <c r="X589" s="34"/>
      <c r="Y589" s="34"/>
      <c r="Z589" s="34">
        <v>3175400</v>
      </c>
      <c r="AA589" s="34"/>
      <c r="AB589" s="34">
        <v>3175400</v>
      </c>
      <c r="AC589" s="34">
        <v>3175400</v>
      </c>
      <c r="AD589" s="34">
        <v>3175400</v>
      </c>
      <c r="AE589" s="35">
        <v>3175400</v>
      </c>
      <c r="AF589" s="35"/>
      <c r="AG589" s="35" t="s">
        <v>2945</v>
      </c>
      <c r="AH589" s="35" t="s">
        <v>2945</v>
      </c>
      <c r="AI589" s="35"/>
      <c r="AJ589" s="35"/>
      <c r="AK589" s="35">
        <f>VLOOKUP(B589,'[3]175'!C$8:D$766,2,0)</f>
        <v>3175400</v>
      </c>
      <c r="AL589" s="35">
        <f>VLOOKUP(B589,'[3]gấy tê huế 2'!C$8:V$727,20,0)</f>
        <v>3175400</v>
      </c>
      <c r="AM589" s="40" t="s">
        <v>71</v>
      </c>
      <c r="AN589" s="7">
        <f t="shared" si="29"/>
        <v>5</v>
      </c>
      <c r="AO589" s="2" t="s">
        <v>71</v>
      </c>
      <c r="AP589" s="2" t="s">
        <v>71</v>
      </c>
      <c r="AQ589" s="3"/>
    </row>
    <row r="590" spans="1:43" s="7" customFormat="1" ht="33.6" customHeight="1" x14ac:dyDescent="0.25">
      <c r="A590" s="22" t="s">
        <v>3768</v>
      </c>
      <c r="B590" s="22" t="s">
        <v>3769</v>
      </c>
      <c r="C590" s="23" t="s">
        <v>3770</v>
      </c>
      <c r="D590" s="23" t="s">
        <v>3771</v>
      </c>
      <c r="E590" s="23" t="s">
        <v>41</v>
      </c>
      <c r="F590" s="38" t="s">
        <v>1166</v>
      </c>
      <c r="G590" s="22" t="s">
        <v>3772</v>
      </c>
      <c r="H590" s="25" t="s">
        <v>438</v>
      </c>
      <c r="I590" s="23" t="s">
        <v>438</v>
      </c>
      <c r="J590" s="15" t="s">
        <v>438</v>
      </c>
      <c r="K590" s="22" t="s">
        <v>438</v>
      </c>
      <c r="L590" s="22" t="s">
        <v>45</v>
      </c>
      <c r="M590" s="22" t="s">
        <v>69</v>
      </c>
      <c r="N590" s="26">
        <v>561</v>
      </c>
      <c r="O590" s="27">
        <v>561</v>
      </c>
      <c r="P590" s="28" t="s">
        <v>1169</v>
      </c>
      <c r="Q590" s="29">
        <v>1692335.70599422</v>
      </c>
      <c r="R590" s="29">
        <v>536869.56521739101</v>
      </c>
      <c r="S590" s="30">
        <v>2229000</v>
      </c>
      <c r="T590" s="31">
        <f t="shared" si="27"/>
        <v>1692335.70599422</v>
      </c>
      <c r="U590" s="32">
        <v>697930.43478260841</v>
      </c>
      <c r="V590" s="32">
        <f t="shared" si="28"/>
        <v>2390266.1407768284</v>
      </c>
      <c r="W590" s="39">
        <v>2390200</v>
      </c>
      <c r="X590" s="34"/>
      <c r="Y590" s="34"/>
      <c r="Z590" s="34">
        <v>2390200</v>
      </c>
      <c r="AA590" s="34"/>
      <c r="AB590" s="34">
        <v>2390200</v>
      </c>
      <c r="AC590" s="34">
        <v>2390200</v>
      </c>
      <c r="AD590" s="34">
        <v>2390200</v>
      </c>
      <c r="AE590" s="35"/>
      <c r="AF590" s="35"/>
      <c r="AG590" s="35" t="s">
        <v>1648</v>
      </c>
      <c r="AH590" s="35" t="s">
        <v>1648</v>
      </c>
      <c r="AI590" s="35"/>
      <c r="AJ590" s="35"/>
      <c r="AK590" s="35">
        <f>VLOOKUP(B590,'[3]175'!C$8:D$766,2,0)</f>
        <v>2390200</v>
      </c>
      <c r="AL590" s="35">
        <f>VLOOKUP(B590,'[3]gấy tê huế 2'!C$8:V$727,20,0)</f>
        <v>2390200</v>
      </c>
      <c r="AM590" s="40" t="s">
        <v>71</v>
      </c>
      <c r="AN590" s="7">
        <f t="shared" si="29"/>
        <v>4</v>
      </c>
      <c r="AO590" s="2" t="s">
        <v>71</v>
      </c>
      <c r="AP590" s="2" t="s">
        <v>71</v>
      </c>
      <c r="AQ590" s="3"/>
    </row>
    <row r="591" spans="1:43" s="7" customFormat="1" ht="33.6" customHeight="1" x14ac:dyDescent="0.25">
      <c r="A591" s="22" t="s">
        <v>3773</v>
      </c>
      <c r="B591" s="22" t="s">
        <v>3774</v>
      </c>
      <c r="C591" s="23" t="s">
        <v>3775</v>
      </c>
      <c r="D591" s="23" t="s">
        <v>3776</v>
      </c>
      <c r="E591" s="23" t="s">
        <v>41</v>
      </c>
      <c r="F591" s="38" t="s">
        <v>399</v>
      </c>
      <c r="G591" s="22" t="s">
        <v>3777</v>
      </c>
      <c r="H591" s="25" t="s">
        <v>3778</v>
      </c>
      <c r="I591" s="23" t="s">
        <v>3778</v>
      </c>
      <c r="J591" s="15" t="s">
        <v>3778</v>
      </c>
      <c r="K591" s="22" t="s">
        <v>3778</v>
      </c>
      <c r="L591" s="22" t="s">
        <v>45</v>
      </c>
      <c r="M591" s="22" t="s">
        <v>69</v>
      </c>
      <c r="N591" s="26">
        <v>544</v>
      </c>
      <c r="O591" s="27">
        <v>544</v>
      </c>
      <c r="P591" s="28" t="s">
        <v>402</v>
      </c>
      <c r="Q591" s="29">
        <v>2477513.1236893502</v>
      </c>
      <c r="R591" s="29">
        <v>536869.56521739101</v>
      </c>
      <c r="S591" s="30">
        <v>3014000</v>
      </c>
      <c r="T591" s="31">
        <f t="shared" si="27"/>
        <v>2477513.1236893502</v>
      </c>
      <c r="U591" s="32">
        <v>697930.43478260841</v>
      </c>
      <c r="V591" s="32">
        <f t="shared" si="28"/>
        <v>3175443.5584719586</v>
      </c>
      <c r="W591" s="39">
        <v>3175400</v>
      </c>
      <c r="X591" s="34"/>
      <c r="Y591" s="34"/>
      <c r="Z591" s="34">
        <v>3175400</v>
      </c>
      <c r="AA591" s="34"/>
      <c r="AB591" s="34">
        <v>3175400</v>
      </c>
      <c r="AC591" s="34">
        <v>3175400</v>
      </c>
      <c r="AD591" s="34">
        <v>3175400</v>
      </c>
      <c r="AE591" s="35"/>
      <c r="AF591" s="35"/>
      <c r="AG591" s="35" t="s">
        <v>2945</v>
      </c>
      <c r="AH591" s="35" t="s">
        <v>2945</v>
      </c>
      <c r="AI591" s="35"/>
      <c r="AJ591" s="35"/>
      <c r="AK591" s="35">
        <f>VLOOKUP(B591,'[3]175'!C$8:D$766,2,0)</f>
        <v>3175400</v>
      </c>
      <c r="AL591" s="35">
        <f>VLOOKUP(B591,'[3]gấy tê huế 2'!C$8:V$727,20,0)</f>
        <v>3175400</v>
      </c>
      <c r="AM591" s="40" t="s">
        <v>71</v>
      </c>
      <c r="AN591" s="7">
        <f t="shared" si="29"/>
        <v>4</v>
      </c>
      <c r="AO591" s="2" t="s">
        <v>71</v>
      </c>
      <c r="AP591" s="2" t="s">
        <v>71</v>
      </c>
      <c r="AQ591" s="3"/>
    </row>
    <row r="592" spans="1:43" s="7" customFormat="1" ht="33.6" customHeight="1" x14ac:dyDescent="0.25">
      <c r="A592" s="22" t="s">
        <v>3779</v>
      </c>
      <c r="B592" s="22" t="s">
        <v>3780</v>
      </c>
      <c r="C592" s="23" t="s">
        <v>3781</v>
      </c>
      <c r="D592" s="23" t="s">
        <v>3782</v>
      </c>
      <c r="E592" s="23" t="s">
        <v>41</v>
      </c>
      <c r="F592" s="38" t="s">
        <v>399</v>
      </c>
      <c r="G592" s="22" t="s">
        <v>3783</v>
      </c>
      <c r="H592" s="25" t="s">
        <v>3784</v>
      </c>
      <c r="I592" s="23" t="s">
        <v>3784</v>
      </c>
      <c r="J592" s="15" t="s">
        <v>3784</v>
      </c>
      <c r="K592" s="22" t="s">
        <v>3784</v>
      </c>
      <c r="L592" s="22" t="s">
        <v>45</v>
      </c>
      <c r="M592" s="22" t="s">
        <v>69</v>
      </c>
      <c r="N592" s="26">
        <v>544</v>
      </c>
      <c r="O592" s="27">
        <v>544</v>
      </c>
      <c r="P592" s="28" t="s">
        <v>402</v>
      </c>
      <c r="Q592" s="29">
        <v>2477513.1236893502</v>
      </c>
      <c r="R592" s="29">
        <v>536869.56521739101</v>
      </c>
      <c r="S592" s="30">
        <v>3014000</v>
      </c>
      <c r="T592" s="31">
        <f t="shared" si="27"/>
        <v>2477513.1236893502</v>
      </c>
      <c r="U592" s="32">
        <v>697930.43478260841</v>
      </c>
      <c r="V592" s="32">
        <f t="shared" si="28"/>
        <v>3175443.5584719586</v>
      </c>
      <c r="W592" s="39">
        <v>3175400</v>
      </c>
      <c r="X592" s="34"/>
      <c r="Y592" s="34"/>
      <c r="Z592" s="34">
        <v>3175400</v>
      </c>
      <c r="AA592" s="34"/>
      <c r="AB592" s="34">
        <v>3175400</v>
      </c>
      <c r="AC592" s="34">
        <v>3175400</v>
      </c>
      <c r="AD592" s="34">
        <v>3175400</v>
      </c>
      <c r="AE592" s="35">
        <v>3175400</v>
      </c>
      <c r="AF592" s="35"/>
      <c r="AG592" s="35" t="s">
        <v>2945</v>
      </c>
      <c r="AH592" s="35" t="s">
        <v>2945</v>
      </c>
      <c r="AI592" s="35"/>
      <c r="AJ592" s="35"/>
      <c r="AK592" s="35">
        <f>VLOOKUP(B592,'[3]175'!C$8:D$766,2,0)</f>
        <v>3175400</v>
      </c>
      <c r="AL592" s="35">
        <f>VLOOKUP(B592,'[3]gấy tê huế 2'!C$8:V$727,20,0)</f>
        <v>3175400</v>
      </c>
      <c r="AM592" s="40" t="s">
        <v>71</v>
      </c>
      <c r="AN592" s="7">
        <f t="shared" si="29"/>
        <v>5</v>
      </c>
      <c r="AO592" s="2" t="s">
        <v>71</v>
      </c>
      <c r="AP592" s="2" t="s">
        <v>71</v>
      </c>
      <c r="AQ592" s="3"/>
    </row>
    <row r="593" spans="1:43" s="7" customFormat="1" ht="33.6" customHeight="1" x14ac:dyDescent="0.25">
      <c r="A593" s="22" t="s">
        <v>3785</v>
      </c>
      <c r="B593" s="22" t="s">
        <v>3786</v>
      </c>
      <c r="C593" s="23" t="s">
        <v>3787</v>
      </c>
      <c r="D593" s="23" t="s">
        <v>3788</v>
      </c>
      <c r="E593" s="23" t="s">
        <v>41</v>
      </c>
      <c r="F593" s="38" t="s">
        <v>399</v>
      </c>
      <c r="G593" s="22" t="s">
        <v>3789</v>
      </c>
      <c r="H593" s="25" t="s">
        <v>3790</v>
      </c>
      <c r="I593" s="23" t="s">
        <v>3790</v>
      </c>
      <c r="J593" s="15" t="s">
        <v>3790</v>
      </c>
      <c r="K593" s="22" t="s">
        <v>3790</v>
      </c>
      <c r="L593" s="22" t="s">
        <v>45</v>
      </c>
      <c r="M593" s="22" t="s">
        <v>69</v>
      </c>
      <c r="N593" s="26">
        <v>544</v>
      </c>
      <c r="O593" s="27">
        <v>544</v>
      </c>
      <c r="P593" s="28" t="s">
        <v>402</v>
      </c>
      <c r="Q593" s="29">
        <v>2477513.1236893502</v>
      </c>
      <c r="R593" s="29">
        <v>536869.56521739101</v>
      </c>
      <c r="S593" s="30">
        <v>3014000</v>
      </c>
      <c r="T593" s="31">
        <f t="shared" si="27"/>
        <v>2477513.1236893502</v>
      </c>
      <c r="U593" s="32">
        <v>697930.43478260841</v>
      </c>
      <c r="V593" s="32">
        <f t="shared" si="28"/>
        <v>3175443.5584719586</v>
      </c>
      <c r="W593" s="39">
        <v>3175400</v>
      </c>
      <c r="X593" s="34"/>
      <c r="Y593" s="34"/>
      <c r="Z593" s="34">
        <v>3175400</v>
      </c>
      <c r="AA593" s="34"/>
      <c r="AB593" s="34">
        <v>3175400</v>
      </c>
      <c r="AC593" s="34">
        <v>3175400</v>
      </c>
      <c r="AD593" s="34">
        <v>3175400</v>
      </c>
      <c r="AE593" s="35"/>
      <c r="AF593" s="35"/>
      <c r="AG593" s="35" t="s">
        <v>2945</v>
      </c>
      <c r="AH593" s="35" t="s">
        <v>2945</v>
      </c>
      <c r="AI593" s="35"/>
      <c r="AJ593" s="35"/>
      <c r="AK593" s="35">
        <f>VLOOKUP(B593,'[3]175'!C$8:D$766,2,0)</f>
        <v>3175400</v>
      </c>
      <c r="AL593" s="35">
        <f>VLOOKUP(B593,'[3]gấy tê huế 2'!C$8:V$727,20,0)</f>
        <v>3175400</v>
      </c>
      <c r="AM593" s="40" t="s">
        <v>71</v>
      </c>
      <c r="AN593" s="7">
        <f t="shared" si="29"/>
        <v>4</v>
      </c>
      <c r="AO593" s="2" t="s">
        <v>71</v>
      </c>
      <c r="AP593" s="2" t="s">
        <v>71</v>
      </c>
      <c r="AQ593" s="3"/>
    </row>
    <row r="594" spans="1:43" s="7" customFormat="1" ht="100.9" customHeight="1" x14ac:dyDescent="0.25">
      <c r="A594" s="22" t="s">
        <v>3791</v>
      </c>
      <c r="B594" s="22" t="s">
        <v>3792</v>
      </c>
      <c r="C594" s="23" t="s">
        <v>3793</v>
      </c>
      <c r="D594" s="23" t="s">
        <v>3794</v>
      </c>
      <c r="E594" s="23" t="s">
        <v>41</v>
      </c>
      <c r="F594" s="38" t="s">
        <v>204</v>
      </c>
      <c r="G594" s="22" t="s">
        <v>3795</v>
      </c>
      <c r="H594" s="25" t="s">
        <v>3796</v>
      </c>
      <c r="I594" s="23" t="s">
        <v>3796</v>
      </c>
      <c r="J594" s="15" t="s">
        <v>3796</v>
      </c>
      <c r="K594" s="22" t="s">
        <v>3796</v>
      </c>
      <c r="L594" s="22" t="s">
        <v>55</v>
      </c>
      <c r="M594" s="22" t="s">
        <v>69</v>
      </c>
      <c r="N594" s="26">
        <v>568</v>
      </c>
      <c r="O594" s="27">
        <v>568</v>
      </c>
      <c r="P594" s="28" t="s">
        <v>207</v>
      </c>
      <c r="Q594" s="29">
        <v>2404708.8642524201</v>
      </c>
      <c r="R594" s="29">
        <v>718434.78260869603</v>
      </c>
      <c r="S594" s="30">
        <v>3123000</v>
      </c>
      <c r="T594" s="31">
        <f t="shared" si="27"/>
        <v>2404708.8642524201</v>
      </c>
      <c r="U594" s="32">
        <v>933965.21739130479</v>
      </c>
      <c r="V594" s="32">
        <f t="shared" si="28"/>
        <v>3338674.0816437248</v>
      </c>
      <c r="W594" s="39">
        <v>3338600</v>
      </c>
      <c r="X594" s="34"/>
      <c r="Y594" s="34">
        <v>3338600</v>
      </c>
      <c r="Z594" s="34">
        <v>3338600</v>
      </c>
      <c r="AA594" s="34"/>
      <c r="AB594" s="34">
        <v>3338600</v>
      </c>
      <c r="AC594" s="34">
        <v>3338600</v>
      </c>
      <c r="AD594" s="34">
        <v>3338600</v>
      </c>
      <c r="AE594" s="35"/>
      <c r="AF594" s="35"/>
      <c r="AG594" s="35" t="s">
        <v>234</v>
      </c>
      <c r="AH594" s="35"/>
      <c r="AI594" s="35"/>
      <c r="AJ594" s="35"/>
      <c r="AK594" s="35">
        <f>VLOOKUP(B594,'[3]175'!C$8:D$766,2,0)</f>
        <v>3338600</v>
      </c>
      <c r="AL594" s="35">
        <f>VLOOKUP(B594,'[3]gấy tê huế 2'!C$8:V$727,20,0)</f>
        <v>3338600</v>
      </c>
      <c r="AM594" s="40" t="s">
        <v>208</v>
      </c>
      <c r="AN594" s="7">
        <f t="shared" si="29"/>
        <v>5</v>
      </c>
      <c r="AO594" s="2" t="s">
        <v>208</v>
      </c>
      <c r="AP594" s="2" t="s">
        <v>208</v>
      </c>
      <c r="AQ594" s="3"/>
    </row>
    <row r="595" spans="1:43" s="7" customFormat="1" ht="75" x14ac:dyDescent="0.25">
      <c r="A595" s="22" t="s">
        <v>3797</v>
      </c>
      <c r="B595" s="22" t="s">
        <v>3798</v>
      </c>
      <c r="C595" s="23" t="s">
        <v>3799</v>
      </c>
      <c r="D595" s="23" t="s">
        <v>3800</v>
      </c>
      <c r="E595" s="23" t="s">
        <v>41</v>
      </c>
      <c r="F595" s="38" t="s">
        <v>204</v>
      </c>
      <c r="G595" s="22" t="s">
        <v>3801</v>
      </c>
      <c r="H595" s="25" t="s">
        <v>3802</v>
      </c>
      <c r="I595" s="23" t="s">
        <v>3802</v>
      </c>
      <c r="J595" s="15" t="s">
        <v>3802</v>
      </c>
      <c r="K595" s="22" t="s">
        <v>3802</v>
      </c>
      <c r="L595" s="22" t="s">
        <v>55</v>
      </c>
      <c r="M595" s="22" t="s">
        <v>69</v>
      </c>
      <c r="N595" s="26">
        <v>568</v>
      </c>
      <c r="O595" s="27">
        <v>568</v>
      </c>
      <c r="P595" s="28" t="s">
        <v>207</v>
      </c>
      <c r="Q595" s="29">
        <v>2404708.8642524201</v>
      </c>
      <c r="R595" s="29">
        <v>718434.78260869603</v>
      </c>
      <c r="S595" s="30">
        <v>3123000</v>
      </c>
      <c r="T595" s="31">
        <f t="shared" si="27"/>
        <v>2404708.8642524201</v>
      </c>
      <c r="U595" s="32">
        <v>933965.21739130479</v>
      </c>
      <c r="V595" s="32">
        <f t="shared" si="28"/>
        <v>3338674.0816437248</v>
      </c>
      <c r="W595" s="39">
        <v>3338600</v>
      </c>
      <c r="X595" s="34"/>
      <c r="Y595" s="34"/>
      <c r="Z595" s="34">
        <v>3338600</v>
      </c>
      <c r="AA595" s="34"/>
      <c r="AB595" s="34">
        <v>3338600</v>
      </c>
      <c r="AC595" s="34">
        <v>3338600</v>
      </c>
      <c r="AD595" s="34"/>
      <c r="AE595" s="35"/>
      <c r="AF595" s="35"/>
      <c r="AG595" s="35" t="s">
        <v>234</v>
      </c>
      <c r="AH595" s="35"/>
      <c r="AI595" s="35"/>
      <c r="AJ595" s="35"/>
      <c r="AK595" s="35">
        <f>VLOOKUP(B595,'[3]175'!C$8:D$766,2,0)</f>
        <v>3338600</v>
      </c>
      <c r="AL595" s="35">
        <f>VLOOKUP(B595,'[3]gấy tê huế 2'!C$8:V$727,20,0)</f>
        <v>3338600</v>
      </c>
      <c r="AM595" s="40" t="s">
        <v>208</v>
      </c>
      <c r="AN595" s="7">
        <f t="shared" si="29"/>
        <v>3</v>
      </c>
      <c r="AO595" s="2" t="s">
        <v>208</v>
      </c>
      <c r="AP595" s="2" t="s">
        <v>208</v>
      </c>
      <c r="AQ595" s="3"/>
    </row>
    <row r="596" spans="1:43" s="7" customFormat="1" ht="33.6" customHeight="1" x14ac:dyDescent="0.25">
      <c r="A596" s="22" t="s">
        <v>3803</v>
      </c>
      <c r="B596" s="22" t="s">
        <v>3804</v>
      </c>
      <c r="C596" s="23" t="s">
        <v>3805</v>
      </c>
      <c r="D596" s="23" t="s">
        <v>3806</v>
      </c>
      <c r="E596" s="23" t="s">
        <v>41</v>
      </c>
      <c r="F596" s="24" t="s">
        <v>1247</v>
      </c>
      <c r="G596" s="22" t="s">
        <v>3807</v>
      </c>
      <c r="H596" s="25" t="s">
        <v>3808</v>
      </c>
      <c r="I596" s="23" t="s">
        <v>3808</v>
      </c>
      <c r="J596" s="15" t="s">
        <v>3808</v>
      </c>
      <c r="K596" s="22" t="s">
        <v>3808</v>
      </c>
      <c r="L596" s="22" t="s">
        <v>55</v>
      </c>
      <c r="M596" s="22" t="s">
        <v>161</v>
      </c>
      <c r="N596" s="26">
        <v>587</v>
      </c>
      <c r="O596" s="27">
        <v>587</v>
      </c>
      <c r="P596" s="28" t="s">
        <v>1250</v>
      </c>
      <c r="Q596" s="29">
        <v>2684353.38131706</v>
      </c>
      <c r="R596" s="29">
        <v>1245913.04347826</v>
      </c>
      <c r="S596" s="30">
        <v>3930000</v>
      </c>
      <c r="T596" s="31">
        <f t="shared" si="27"/>
        <v>2684353.38131706</v>
      </c>
      <c r="U596" s="32">
        <v>1619686.9565217379</v>
      </c>
      <c r="V596" s="32">
        <f t="shared" si="28"/>
        <v>4304040.3378387978</v>
      </c>
      <c r="W596" s="33">
        <v>4304000</v>
      </c>
      <c r="X596" s="34"/>
      <c r="Y596" s="34"/>
      <c r="Z596" s="34"/>
      <c r="AA596" s="34"/>
      <c r="AB596" s="34"/>
      <c r="AC596" s="34">
        <v>4304000</v>
      </c>
      <c r="AD596" s="34">
        <v>4304000</v>
      </c>
      <c r="AE596" s="35"/>
      <c r="AF596" s="35"/>
      <c r="AG596" s="35"/>
      <c r="AH596" s="35"/>
      <c r="AI596" s="35"/>
      <c r="AJ596" s="35"/>
      <c r="AK596" s="35">
        <f>VLOOKUP(B596,'[3]175'!C$8:D$766,2,0)</f>
        <v>4304000</v>
      </c>
      <c r="AL596" s="35"/>
      <c r="AM596" s="40" t="s">
        <v>71</v>
      </c>
      <c r="AN596" s="7">
        <f t="shared" si="29"/>
        <v>2</v>
      </c>
      <c r="AO596" s="35" t="e">
        <v>#N/A</v>
      </c>
      <c r="AP596" s="2" t="s">
        <v>71</v>
      </c>
      <c r="AQ596" s="3"/>
    </row>
    <row r="597" spans="1:43" s="7" customFormat="1" ht="33.6" customHeight="1" x14ac:dyDescent="0.25">
      <c r="A597" s="22" t="s">
        <v>3809</v>
      </c>
      <c r="B597" s="22" t="s">
        <v>3810</v>
      </c>
      <c r="C597" s="23" t="s">
        <v>3811</v>
      </c>
      <c r="D597" s="23" t="s">
        <v>3812</v>
      </c>
      <c r="E597" s="23" t="s">
        <v>41</v>
      </c>
      <c r="F597" s="38" t="s">
        <v>499</v>
      </c>
      <c r="G597" s="22" t="s">
        <v>3813</v>
      </c>
      <c r="H597" s="25" t="s">
        <v>503</v>
      </c>
      <c r="I597" s="23" t="s">
        <v>503</v>
      </c>
      <c r="J597" s="15" t="s">
        <v>503</v>
      </c>
      <c r="K597" s="22" t="s">
        <v>503</v>
      </c>
      <c r="L597" s="22" t="s">
        <v>45</v>
      </c>
      <c r="M597" s="22"/>
      <c r="N597" s="26">
        <v>1200</v>
      </c>
      <c r="O597" s="27">
        <v>1200</v>
      </c>
      <c r="P597" s="28" t="s">
        <v>503</v>
      </c>
      <c r="Q597" s="29">
        <v>667451.68027017801</v>
      </c>
      <c r="R597" s="29">
        <v>278608.69565217401</v>
      </c>
      <c r="S597" s="30">
        <v>946000</v>
      </c>
      <c r="T597" s="31">
        <f t="shared" si="27"/>
        <v>667451.68027017801</v>
      </c>
      <c r="U597" s="32">
        <v>362191.30434782617</v>
      </c>
      <c r="V597" s="32">
        <f t="shared" si="28"/>
        <v>1029642.9846180042</v>
      </c>
      <c r="W597" s="39">
        <v>1029600</v>
      </c>
      <c r="X597" s="34"/>
      <c r="Y597" s="34"/>
      <c r="Z597" s="34">
        <v>1029600</v>
      </c>
      <c r="AA597" s="34"/>
      <c r="AB597" s="34"/>
      <c r="AC597" s="34">
        <v>1029600</v>
      </c>
      <c r="AD597" s="34">
        <v>1029600</v>
      </c>
      <c r="AE597" s="35"/>
      <c r="AF597" s="35"/>
      <c r="AG597" s="35"/>
      <c r="AH597" s="35" t="s">
        <v>504</v>
      </c>
      <c r="AI597" s="35">
        <v>1029600</v>
      </c>
      <c r="AJ597" s="35"/>
      <c r="AK597" s="35">
        <f>VLOOKUP(B597,'[3]175'!C$8:D$766,2,0)</f>
        <v>1029600</v>
      </c>
      <c r="AL597" s="35">
        <f>VLOOKUP(B597,'[3]gấy tê huế 2'!C$8:V$727,20,0)</f>
        <v>1029600</v>
      </c>
      <c r="AM597" s="40" t="s">
        <v>505</v>
      </c>
      <c r="AN597" s="7">
        <f t="shared" si="29"/>
        <v>4</v>
      </c>
      <c r="AO597" s="2" t="s">
        <v>505</v>
      </c>
      <c r="AP597" s="2" t="s">
        <v>505</v>
      </c>
      <c r="AQ597" s="3"/>
    </row>
    <row r="598" spans="1:43" s="7" customFormat="1" ht="30" x14ac:dyDescent="0.25">
      <c r="A598" s="22" t="s">
        <v>3814</v>
      </c>
      <c r="B598" s="22" t="s">
        <v>3815</v>
      </c>
      <c r="C598" s="23" t="s">
        <v>3816</v>
      </c>
      <c r="D598" s="23" t="s">
        <v>3817</v>
      </c>
      <c r="E598" s="23" t="s">
        <v>41</v>
      </c>
      <c r="F598" s="38" t="s">
        <v>3818</v>
      </c>
      <c r="G598" s="22" t="s">
        <v>3819</v>
      </c>
      <c r="H598" s="25" t="s">
        <v>3820</v>
      </c>
      <c r="I598" s="23" t="s">
        <v>3820</v>
      </c>
      <c r="J598" s="15" t="s">
        <v>3820</v>
      </c>
      <c r="K598" s="22" t="s">
        <v>3820</v>
      </c>
      <c r="L598" s="22" t="s">
        <v>55</v>
      </c>
      <c r="M598" s="22" t="s">
        <v>161</v>
      </c>
      <c r="N598" s="26">
        <v>686</v>
      </c>
      <c r="O598" s="27">
        <v>686</v>
      </c>
      <c r="P598" s="28" t="s">
        <v>3820</v>
      </c>
      <c r="Q598" s="29">
        <v>5280742.5852859803</v>
      </c>
      <c r="R598" s="29">
        <v>1494782.60869565</v>
      </c>
      <c r="S598" s="30">
        <v>6776000</v>
      </c>
      <c r="T598" s="31">
        <f t="shared" si="27"/>
        <v>5280742.5852859803</v>
      </c>
      <c r="U598" s="32">
        <v>1943217.3913043449</v>
      </c>
      <c r="V598" s="32">
        <f t="shared" si="28"/>
        <v>7223959.9765903251</v>
      </c>
      <c r="W598" s="39">
        <v>7223900</v>
      </c>
      <c r="X598" s="34"/>
      <c r="Y598" s="34">
        <v>7223900</v>
      </c>
      <c r="Z598" s="34">
        <v>7223900</v>
      </c>
      <c r="AA598" s="34"/>
      <c r="AB598" s="34">
        <v>7223900</v>
      </c>
      <c r="AC598" s="34">
        <v>7223900</v>
      </c>
      <c r="AD598" s="34"/>
      <c r="AE598" s="35"/>
      <c r="AF598" s="35"/>
      <c r="AG598" s="35"/>
      <c r="AH598" s="35" t="s">
        <v>3821</v>
      </c>
      <c r="AI598" s="35"/>
      <c r="AJ598" s="35"/>
      <c r="AK598" s="35">
        <f>VLOOKUP(B598,'[3]175'!C$8:D$766,2,0)</f>
        <v>7223900</v>
      </c>
      <c r="AL598" s="35">
        <f>VLOOKUP(B598,'[3]gấy tê huế 2'!C$8:V$727,20,0)</f>
        <v>7223900</v>
      </c>
      <c r="AM598" s="40" t="s">
        <v>71</v>
      </c>
      <c r="AN598" s="7">
        <f t="shared" si="29"/>
        <v>4</v>
      </c>
      <c r="AO598" s="2" t="s">
        <v>71</v>
      </c>
      <c r="AP598" s="2" t="s">
        <v>71</v>
      </c>
      <c r="AQ598" s="3"/>
    </row>
    <row r="599" spans="1:43" s="7" customFormat="1" ht="30" x14ac:dyDescent="0.25">
      <c r="A599" s="22" t="s">
        <v>3822</v>
      </c>
      <c r="B599" s="22" t="s">
        <v>3823</v>
      </c>
      <c r="C599" s="23" t="s">
        <v>3824</v>
      </c>
      <c r="D599" s="23" t="s">
        <v>3825</v>
      </c>
      <c r="E599" s="23" t="s">
        <v>41</v>
      </c>
      <c r="F599" s="38" t="s">
        <v>3826</v>
      </c>
      <c r="G599" s="22" t="s">
        <v>3827</v>
      </c>
      <c r="H599" s="25" t="s">
        <v>3828</v>
      </c>
      <c r="I599" s="23" t="s">
        <v>3828</v>
      </c>
      <c r="J599" s="15" t="s">
        <v>3828</v>
      </c>
      <c r="K599" s="22" t="s">
        <v>3828</v>
      </c>
      <c r="L599" s="22" t="s">
        <v>45</v>
      </c>
      <c r="M599" s="22" t="s">
        <v>69</v>
      </c>
      <c r="N599" s="26">
        <v>682</v>
      </c>
      <c r="O599" s="27">
        <v>682</v>
      </c>
      <c r="P599" s="28" t="s">
        <v>3829</v>
      </c>
      <c r="Q599" s="29">
        <v>1444780</v>
      </c>
      <c r="R599" s="29">
        <v>912521.73913043505</v>
      </c>
      <c r="S599" s="30">
        <v>2357000</v>
      </c>
      <c r="T599" s="31">
        <f t="shared" si="27"/>
        <v>1444780</v>
      </c>
      <c r="U599" s="32">
        <v>1186278.2608695654</v>
      </c>
      <c r="V599" s="32">
        <f t="shared" si="28"/>
        <v>2631058.2608695654</v>
      </c>
      <c r="W599" s="39">
        <v>2631000</v>
      </c>
      <c r="X599" s="34"/>
      <c r="Y599" s="34">
        <v>2631000</v>
      </c>
      <c r="Z599" s="34">
        <v>2631000</v>
      </c>
      <c r="AA599" s="34"/>
      <c r="AB599" s="34">
        <v>2631000</v>
      </c>
      <c r="AC599" s="34">
        <v>2631000</v>
      </c>
      <c r="AD599" s="34"/>
      <c r="AE599" s="35"/>
      <c r="AF599" s="35"/>
      <c r="AG599" s="35"/>
      <c r="AH599" s="35" t="s">
        <v>3830</v>
      </c>
      <c r="AI599" s="35"/>
      <c r="AJ599" s="35">
        <v>2631000</v>
      </c>
      <c r="AK599" s="35">
        <f>VLOOKUP(B599,'[3]175'!C$8:D$766,2,0)</f>
        <v>2631000</v>
      </c>
      <c r="AL599" s="35">
        <f>VLOOKUP(B599,'[3]gấy tê huế 2'!C$8:V$727,20,0)</f>
        <v>2631000</v>
      </c>
      <c r="AM599" s="40" t="s">
        <v>71</v>
      </c>
      <c r="AN599" s="7">
        <f t="shared" si="29"/>
        <v>5</v>
      </c>
      <c r="AO599" s="2" t="s">
        <v>71</v>
      </c>
      <c r="AP599" s="2" t="s">
        <v>71</v>
      </c>
      <c r="AQ599" s="3"/>
    </row>
    <row r="600" spans="1:43" s="7" customFormat="1" ht="30" x14ac:dyDescent="0.25">
      <c r="A600" s="22" t="s">
        <v>3831</v>
      </c>
      <c r="B600" s="22" t="s">
        <v>3832</v>
      </c>
      <c r="C600" s="23" t="s">
        <v>3833</v>
      </c>
      <c r="D600" s="23" t="s">
        <v>3834</v>
      </c>
      <c r="E600" s="23" t="s">
        <v>41</v>
      </c>
      <c r="F600" s="38" t="s">
        <v>3835</v>
      </c>
      <c r="G600" s="22" t="s">
        <v>3836</v>
      </c>
      <c r="H600" s="25" t="s">
        <v>3837</v>
      </c>
      <c r="I600" s="23" t="s">
        <v>3837</v>
      </c>
      <c r="J600" s="15" t="s">
        <v>3837</v>
      </c>
      <c r="K600" s="22" t="s">
        <v>3837</v>
      </c>
      <c r="L600" s="22" t="s">
        <v>45</v>
      </c>
      <c r="M600" s="22" t="s">
        <v>69</v>
      </c>
      <c r="N600" s="26">
        <v>684</v>
      </c>
      <c r="O600" s="27">
        <v>684</v>
      </c>
      <c r="P600" s="28" t="s">
        <v>3838</v>
      </c>
      <c r="Q600" s="29">
        <v>2181818.0634037498</v>
      </c>
      <c r="R600" s="29">
        <v>777913.04347826098</v>
      </c>
      <c r="S600" s="30">
        <v>2960000</v>
      </c>
      <c r="T600" s="31">
        <f t="shared" si="27"/>
        <v>2181818.0634037498</v>
      </c>
      <c r="U600" s="32">
        <v>1011286.9565217393</v>
      </c>
      <c r="V600" s="32">
        <f t="shared" si="28"/>
        <v>3193105.0199254891</v>
      </c>
      <c r="W600" s="39">
        <v>3193100</v>
      </c>
      <c r="X600" s="34"/>
      <c r="Y600" s="34"/>
      <c r="Z600" s="34">
        <v>3193100</v>
      </c>
      <c r="AA600" s="34"/>
      <c r="AB600" s="34">
        <v>3193100</v>
      </c>
      <c r="AC600" s="34">
        <v>3193100</v>
      </c>
      <c r="AD600" s="34"/>
      <c r="AE600" s="35"/>
      <c r="AF600" s="35"/>
      <c r="AG600" s="35"/>
      <c r="AH600" s="35" t="s">
        <v>3839</v>
      </c>
      <c r="AI600" s="35"/>
      <c r="AJ600" s="35">
        <v>3193100</v>
      </c>
      <c r="AK600" s="35">
        <f>VLOOKUP(B600,'[3]175'!C$8:D$766,2,0)</f>
        <v>3193100</v>
      </c>
      <c r="AL600" s="35">
        <f>VLOOKUP(B600,'[3]gấy tê huế 2'!C$8:V$727,20,0)</f>
        <v>3193100</v>
      </c>
      <c r="AM600" s="40" t="s">
        <v>71</v>
      </c>
      <c r="AN600" s="7">
        <f t="shared" si="29"/>
        <v>4</v>
      </c>
      <c r="AO600" s="2" t="s">
        <v>71</v>
      </c>
      <c r="AP600" s="2" t="s">
        <v>71</v>
      </c>
      <c r="AQ600" s="3"/>
    </row>
    <row r="601" spans="1:43" s="7" customFormat="1" ht="45" x14ac:dyDescent="0.25">
      <c r="A601" s="22" t="s">
        <v>3840</v>
      </c>
      <c r="B601" s="22" t="s">
        <v>3841</v>
      </c>
      <c r="C601" s="23" t="s">
        <v>3842</v>
      </c>
      <c r="D601" s="23" t="s">
        <v>3843</v>
      </c>
      <c r="E601" s="23" t="s">
        <v>41</v>
      </c>
      <c r="F601" s="38" t="s">
        <v>3844</v>
      </c>
      <c r="G601" s="22" t="s">
        <v>3845</v>
      </c>
      <c r="H601" s="25" t="s">
        <v>3846</v>
      </c>
      <c r="I601" s="23" t="s">
        <v>3846</v>
      </c>
      <c r="J601" s="15" t="s">
        <v>3846</v>
      </c>
      <c r="K601" s="22" t="s">
        <v>3846</v>
      </c>
      <c r="L601" s="22" t="s">
        <v>45</v>
      </c>
      <c r="M601" s="22" t="s">
        <v>69</v>
      </c>
      <c r="N601" s="26">
        <v>685</v>
      </c>
      <c r="O601" s="27">
        <v>685</v>
      </c>
      <c r="P601" s="28" t="s">
        <v>3847</v>
      </c>
      <c r="Q601" s="29">
        <v>2390599.4977426799</v>
      </c>
      <c r="R601" s="29">
        <v>914086.95652173902</v>
      </c>
      <c r="S601" s="30">
        <v>3305000</v>
      </c>
      <c r="T601" s="31">
        <f t="shared" si="27"/>
        <v>2390599.4977426799</v>
      </c>
      <c r="U601" s="32">
        <v>1188313.0434782607</v>
      </c>
      <c r="V601" s="32">
        <f t="shared" si="28"/>
        <v>3578912.5412209406</v>
      </c>
      <c r="W601" s="39">
        <v>3578900</v>
      </c>
      <c r="X601" s="34"/>
      <c r="Y601" s="34">
        <v>3578900</v>
      </c>
      <c r="Z601" s="34">
        <v>3578900</v>
      </c>
      <c r="AA601" s="34"/>
      <c r="AB601" s="34">
        <v>3578900</v>
      </c>
      <c r="AC601" s="34">
        <v>3578900</v>
      </c>
      <c r="AD601" s="34"/>
      <c r="AE601" s="35"/>
      <c r="AF601" s="35"/>
      <c r="AG601" s="35"/>
      <c r="AH601" s="35" t="s">
        <v>3848</v>
      </c>
      <c r="AI601" s="35"/>
      <c r="AJ601" s="35">
        <v>3578900</v>
      </c>
      <c r="AK601" s="35">
        <f>VLOOKUP(B601,'[3]175'!C$8:D$766,2,0)</f>
        <v>3578900</v>
      </c>
      <c r="AL601" s="35">
        <f>VLOOKUP(B601,'[3]gấy tê huế 2'!C$8:V$727,20,0)</f>
        <v>3578900</v>
      </c>
      <c r="AM601" s="40" t="s">
        <v>71</v>
      </c>
      <c r="AN601" s="7">
        <f t="shared" si="29"/>
        <v>5</v>
      </c>
      <c r="AO601" s="2" t="s">
        <v>71</v>
      </c>
      <c r="AP601" s="2" t="s">
        <v>71</v>
      </c>
      <c r="AQ601" s="3"/>
    </row>
    <row r="602" spans="1:43" s="7" customFormat="1" ht="45" x14ac:dyDescent="0.25">
      <c r="A602" s="22" t="s">
        <v>3849</v>
      </c>
      <c r="B602" s="22" t="s">
        <v>3850</v>
      </c>
      <c r="C602" s="23" t="s">
        <v>3851</v>
      </c>
      <c r="D602" s="23" t="s">
        <v>3852</v>
      </c>
      <c r="E602" s="23" t="s">
        <v>41</v>
      </c>
      <c r="F602" s="38" t="s">
        <v>3844</v>
      </c>
      <c r="G602" s="22" t="s">
        <v>3853</v>
      </c>
      <c r="H602" s="25" t="s">
        <v>3854</v>
      </c>
      <c r="I602" s="23" t="s">
        <v>3854</v>
      </c>
      <c r="J602" s="15" t="s">
        <v>3854</v>
      </c>
      <c r="K602" s="22" t="s">
        <v>3854</v>
      </c>
      <c r="L602" s="22" t="s">
        <v>45</v>
      </c>
      <c r="M602" s="22" t="s">
        <v>69</v>
      </c>
      <c r="N602" s="26">
        <v>685</v>
      </c>
      <c r="O602" s="27">
        <v>685</v>
      </c>
      <c r="P602" s="28" t="s">
        <v>3847</v>
      </c>
      <c r="Q602" s="29">
        <v>2390599.4977426799</v>
      </c>
      <c r="R602" s="29">
        <v>914086.95652173902</v>
      </c>
      <c r="S602" s="30">
        <v>3305000</v>
      </c>
      <c r="T602" s="31">
        <f t="shared" si="27"/>
        <v>2390599.4977426799</v>
      </c>
      <c r="U602" s="32">
        <v>1188313.0434782607</v>
      </c>
      <c r="V602" s="32">
        <f t="shared" si="28"/>
        <v>3578912.5412209406</v>
      </c>
      <c r="W602" s="39">
        <v>3578900</v>
      </c>
      <c r="X602" s="34"/>
      <c r="Y602" s="34">
        <v>3578900</v>
      </c>
      <c r="Z602" s="34">
        <v>3578900</v>
      </c>
      <c r="AA602" s="34"/>
      <c r="AB602" s="34">
        <v>3578900</v>
      </c>
      <c r="AC602" s="34">
        <v>3578900</v>
      </c>
      <c r="AD602" s="34"/>
      <c r="AE602" s="35"/>
      <c r="AF602" s="35"/>
      <c r="AG602" s="35"/>
      <c r="AH602" s="35" t="s">
        <v>3848</v>
      </c>
      <c r="AI602" s="35"/>
      <c r="AJ602" s="35">
        <v>3578900</v>
      </c>
      <c r="AK602" s="35">
        <f>VLOOKUP(B602,'[3]175'!C$8:D$766,2,0)</f>
        <v>3578900</v>
      </c>
      <c r="AL602" s="35">
        <f>VLOOKUP(B602,'[3]gấy tê huế 2'!C$8:V$727,20,0)</f>
        <v>3578900</v>
      </c>
      <c r="AM602" s="40" t="s">
        <v>71</v>
      </c>
      <c r="AN602" s="7">
        <f t="shared" si="29"/>
        <v>5</v>
      </c>
      <c r="AO602" s="2" t="s">
        <v>71</v>
      </c>
      <c r="AP602" s="2" t="s">
        <v>71</v>
      </c>
      <c r="AQ602" s="3"/>
    </row>
    <row r="603" spans="1:43" s="7" customFormat="1" ht="60" x14ac:dyDescent="0.25">
      <c r="A603" s="22" t="s">
        <v>3855</v>
      </c>
      <c r="B603" s="22" t="s">
        <v>3856</v>
      </c>
      <c r="C603" s="23" t="s">
        <v>3857</v>
      </c>
      <c r="D603" s="23" t="s">
        <v>3858</v>
      </c>
      <c r="E603" s="23" t="s">
        <v>41</v>
      </c>
      <c r="F603" s="38" t="s">
        <v>3859</v>
      </c>
      <c r="G603" s="22" t="s">
        <v>3860</v>
      </c>
      <c r="H603" s="25" t="s">
        <v>3861</v>
      </c>
      <c r="I603" s="23" t="s">
        <v>3861</v>
      </c>
      <c r="J603" s="15" t="s">
        <v>3861</v>
      </c>
      <c r="K603" s="22" t="s">
        <v>3861</v>
      </c>
      <c r="L603" s="22" t="s">
        <v>45</v>
      </c>
      <c r="M603" s="22" t="s">
        <v>161</v>
      </c>
      <c r="N603" s="26">
        <v>683</v>
      </c>
      <c r="O603" s="27">
        <v>683</v>
      </c>
      <c r="P603" s="28" t="s">
        <v>3862</v>
      </c>
      <c r="Q603" s="29">
        <v>3649280.8466403498</v>
      </c>
      <c r="R603" s="29">
        <v>1245913.04347826</v>
      </c>
      <c r="S603" s="30">
        <v>4895000</v>
      </c>
      <c r="T603" s="31">
        <f t="shared" si="27"/>
        <v>3649280.8466403498</v>
      </c>
      <c r="U603" s="32">
        <v>1619686.9565217379</v>
      </c>
      <c r="V603" s="32">
        <f t="shared" si="28"/>
        <v>5268967.8031620877</v>
      </c>
      <c r="W603" s="39">
        <v>5268900</v>
      </c>
      <c r="X603" s="34"/>
      <c r="Y603" s="34">
        <v>5268900</v>
      </c>
      <c r="Z603" s="34">
        <v>5268900</v>
      </c>
      <c r="AA603" s="34"/>
      <c r="AB603" s="34">
        <v>5268900</v>
      </c>
      <c r="AC603" s="34">
        <v>5268900</v>
      </c>
      <c r="AD603" s="34"/>
      <c r="AE603" s="35"/>
      <c r="AF603" s="35"/>
      <c r="AG603" s="35"/>
      <c r="AH603" s="35" t="s">
        <v>3863</v>
      </c>
      <c r="AI603" s="35"/>
      <c r="AJ603" s="35"/>
      <c r="AK603" s="35">
        <f>VLOOKUP(B603,'[3]175'!C$8:D$766,2,0)</f>
        <v>5268900</v>
      </c>
      <c r="AL603" s="35">
        <f>VLOOKUP(B603,'[3]gấy tê huế 2'!C$8:V$727,20,0)</f>
        <v>5268900</v>
      </c>
      <c r="AM603" s="40" t="s">
        <v>71</v>
      </c>
      <c r="AN603" s="7">
        <f t="shared" si="29"/>
        <v>4</v>
      </c>
      <c r="AO603" s="2" t="s">
        <v>71</v>
      </c>
      <c r="AP603" s="2" t="s">
        <v>71</v>
      </c>
      <c r="AQ603" s="3"/>
    </row>
    <row r="604" spans="1:43" s="7" customFormat="1" ht="30" x14ac:dyDescent="0.25">
      <c r="A604" s="22" t="s">
        <v>3864</v>
      </c>
      <c r="B604" s="22" t="s">
        <v>3865</v>
      </c>
      <c r="C604" s="23" t="s">
        <v>3866</v>
      </c>
      <c r="D604" s="23" t="s">
        <v>3867</v>
      </c>
      <c r="E604" s="23" t="s">
        <v>41</v>
      </c>
      <c r="F604" s="38" t="s">
        <v>3868</v>
      </c>
      <c r="G604" s="22" t="s">
        <v>3869</v>
      </c>
      <c r="H604" s="25" t="s">
        <v>3870</v>
      </c>
      <c r="I604" s="23" t="s">
        <v>3870</v>
      </c>
      <c r="J604" s="15" t="s">
        <v>3870</v>
      </c>
      <c r="K604" s="22" t="s">
        <v>3870</v>
      </c>
      <c r="L604" s="22" t="s">
        <v>192</v>
      </c>
      <c r="M604" s="22" t="s">
        <v>92</v>
      </c>
      <c r="N604" s="26">
        <v>681</v>
      </c>
      <c r="O604" s="27">
        <v>681</v>
      </c>
      <c r="P604" s="28" t="s">
        <v>3870</v>
      </c>
      <c r="Q604" s="29">
        <v>1022832</v>
      </c>
      <c r="R604" s="29">
        <v>577565.21739130397</v>
      </c>
      <c r="S604" s="30">
        <v>1600000</v>
      </c>
      <c r="T604" s="31">
        <f t="shared" si="27"/>
        <v>1022832</v>
      </c>
      <c r="U604" s="32">
        <v>750834.7826086951</v>
      </c>
      <c r="V604" s="32">
        <f t="shared" si="28"/>
        <v>1773666.7826086951</v>
      </c>
      <c r="W604" s="39">
        <v>1773600</v>
      </c>
      <c r="X604" s="34"/>
      <c r="Y604" s="34">
        <v>1773600</v>
      </c>
      <c r="Z604" s="34">
        <v>1773600</v>
      </c>
      <c r="AA604" s="34"/>
      <c r="AB604" s="34">
        <v>1773600</v>
      </c>
      <c r="AC604" s="34">
        <v>1773600</v>
      </c>
      <c r="AD604" s="34"/>
      <c r="AE604" s="35">
        <v>1773600</v>
      </c>
      <c r="AF604" s="35"/>
      <c r="AG604" s="35"/>
      <c r="AH604" s="35" t="s">
        <v>3871</v>
      </c>
      <c r="AI604" s="35"/>
      <c r="AJ604" s="35">
        <v>1773600</v>
      </c>
      <c r="AK604" s="35">
        <f>VLOOKUP(B604,'[3]175'!C$8:D$766,2,0)</f>
        <v>1773600</v>
      </c>
      <c r="AL604" s="35">
        <f>VLOOKUP(B604,'[3]gấy tê huế 2'!C$8:V$727,20,0)</f>
        <v>1773600</v>
      </c>
      <c r="AM604" s="40" t="s">
        <v>71</v>
      </c>
      <c r="AN604" s="7">
        <f t="shared" si="29"/>
        <v>6</v>
      </c>
      <c r="AO604" s="2" t="s">
        <v>71</v>
      </c>
      <c r="AP604" s="2" t="s">
        <v>71</v>
      </c>
      <c r="AQ604" s="3"/>
    </row>
    <row r="605" spans="1:43" s="7" customFormat="1" ht="45" x14ac:dyDescent="0.25">
      <c r="A605" s="22" t="s">
        <v>3872</v>
      </c>
      <c r="B605" s="22" t="s">
        <v>3873</v>
      </c>
      <c r="C605" s="23" t="s">
        <v>3874</v>
      </c>
      <c r="D605" s="23" t="s">
        <v>3875</v>
      </c>
      <c r="E605" s="23" t="s">
        <v>41</v>
      </c>
      <c r="F605" s="38" t="s">
        <v>3876</v>
      </c>
      <c r="G605" s="22" t="s">
        <v>3877</v>
      </c>
      <c r="H605" s="25" t="s">
        <v>3878</v>
      </c>
      <c r="I605" s="23" t="s">
        <v>3878</v>
      </c>
      <c r="J605" s="15" t="s">
        <v>3878</v>
      </c>
      <c r="K605" s="22" t="s">
        <v>3879</v>
      </c>
      <c r="L605" s="22" t="s">
        <v>192</v>
      </c>
      <c r="M605" s="22" t="s">
        <v>69</v>
      </c>
      <c r="N605" s="26">
        <v>680</v>
      </c>
      <c r="O605" s="27">
        <v>680</v>
      </c>
      <c r="P605" s="28" t="s">
        <v>3879</v>
      </c>
      <c r="Q605" s="29">
        <v>2199790.1738888202</v>
      </c>
      <c r="R605" s="29">
        <v>777913.04347826098</v>
      </c>
      <c r="S605" s="30">
        <v>2978000</v>
      </c>
      <c r="T605" s="31">
        <f t="shared" si="27"/>
        <v>2199790.1738888202</v>
      </c>
      <c r="U605" s="32">
        <v>1011286.9565217393</v>
      </c>
      <c r="V605" s="32">
        <f t="shared" si="28"/>
        <v>3211077.1304105595</v>
      </c>
      <c r="W605" s="39">
        <v>3211000</v>
      </c>
      <c r="X605" s="34"/>
      <c r="Y605" s="34">
        <v>3211000</v>
      </c>
      <c r="Z605" s="34">
        <v>3211000</v>
      </c>
      <c r="AA605" s="34"/>
      <c r="AB605" s="34">
        <v>3211000</v>
      </c>
      <c r="AC605" s="34">
        <v>3211000</v>
      </c>
      <c r="AD605" s="34"/>
      <c r="AE605" s="35"/>
      <c r="AF605" s="35"/>
      <c r="AG605" s="35"/>
      <c r="AH605" s="35" t="s">
        <v>3880</v>
      </c>
      <c r="AI605" s="35"/>
      <c r="AJ605" s="35"/>
      <c r="AK605" s="35">
        <f>VLOOKUP(B605,'[3]175'!C$8:D$766,2,0)</f>
        <v>3211000</v>
      </c>
      <c r="AL605" s="35">
        <f>VLOOKUP(B605,'[3]gấy tê huế 2'!C$8:V$727,20,0)</f>
        <v>3211000</v>
      </c>
      <c r="AM605" s="40" t="s">
        <v>71</v>
      </c>
      <c r="AN605" s="7">
        <f t="shared" si="29"/>
        <v>4</v>
      </c>
      <c r="AO605" s="2" t="s">
        <v>71</v>
      </c>
      <c r="AP605" s="2" t="s">
        <v>71</v>
      </c>
      <c r="AQ605" s="3"/>
    </row>
    <row r="606" spans="1:43" s="7" customFormat="1" ht="30" x14ac:dyDescent="0.25">
      <c r="A606" s="22" t="s">
        <v>3881</v>
      </c>
      <c r="B606" s="22" t="s">
        <v>3882</v>
      </c>
      <c r="C606" s="23" t="s">
        <v>3883</v>
      </c>
      <c r="D606" s="23" t="s">
        <v>3884</v>
      </c>
      <c r="E606" s="23" t="s">
        <v>41</v>
      </c>
      <c r="F606" s="38" t="s">
        <v>3885</v>
      </c>
      <c r="G606" s="22" t="s">
        <v>3886</v>
      </c>
      <c r="H606" s="25" t="s">
        <v>3887</v>
      </c>
      <c r="I606" s="23" t="s">
        <v>3887</v>
      </c>
      <c r="J606" s="15" t="s">
        <v>3887</v>
      </c>
      <c r="K606" s="22" t="s">
        <v>3887</v>
      </c>
      <c r="L606" s="22" t="s">
        <v>45</v>
      </c>
      <c r="M606" s="22" t="s">
        <v>69</v>
      </c>
      <c r="N606" s="26">
        <v>717</v>
      </c>
      <c r="O606" s="27">
        <v>717</v>
      </c>
      <c r="P606" s="28" t="s">
        <v>3887</v>
      </c>
      <c r="Q606" s="29">
        <v>3024246.9507798702</v>
      </c>
      <c r="R606" s="29">
        <v>583826.08695652196</v>
      </c>
      <c r="S606" s="30">
        <v>3770000</v>
      </c>
      <c r="T606" s="31">
        <f t="shared" si="27"/>
        <v>3024246.9507798702</v>
      </c>
      <c r="U606" s="32">
        <v>758973.91304347862</v>
      </c>
      <c r="V606" s="32">
        <f t="shared" si="28"/>
        <v>3783220.8638233487</v>
      </c>
      <c r="W606" s="39">
        <v>3783200</v>
      </c>
      <c r="X606" s="34"/>
      <c r="Y606" s="34">
        <v>3783200</v>
      </c>
      <c r="Z606" s="34">
        <v>3783200</v>
      </c>
      <c r="AA606" s="34"/>
      <c r="AB606" s="34">
        <v>3783200</v>
      </c>
      <c r="AC606" s="34">
        <v>3783200</v>
      </c>
      <c r="AD606" s="34"/>
      <c r="AE606" s="35"/>
      <c r="AF606" s="35"/>
      <c r="AG606" s="35" t="s">
        <v>3888</v>
      </c>
      <c r="AH606" s="35" t="s">
        <v>3888</v>
      </c>
      <c r="AI606" s="35"/>
      <c r="AJ606" s="35"/>
      <c r="AK606" s="35">
        <f>VLOOKUP(B606,'[3]175'!C$8:D$766,2,0)</f>
        <v>3783200</v>
      </c>
      <c r="AL606" s="35">
        <f>VLOOKUP(B606,'[3]gấy tê huế 2'!C$8:V$727,20,0)</f>
        <v>3783200</v>
      </c>
      <c r="AM606" s="40" t="s">
        <v>71</v>
      </c>
      <c r="AN606" s="7">
        <f t="shared" si="29"/>
        <v>4</v>
      </c>
      <c r="AO606" s="2" t="s">
        <v>71</v>
      </c>
      <c r="AP606" s="2" t="s">
        <v>71</v>
      </c>
      <c r="AQ606" s="3"/>
    </row>
    <row r="607" spans="1:43" s="7" customFormat="1" ht="30" x14ac:dyDescent="0.25">
      <c r="A607" s="22" t="s">
        <v>3889</v>
      </c>
      <c r="B607" s="22" t="s">
        <v>3890</v>
      </c>
      <c r="C607" s="23" t="s">
        <v>3891</v>
      </c>
      <c r="D607" s="23" t="s">
        <v>3892</v>
      </c>
      <c r="E607" s="23" t="s">
        <v>41</v>
      </c>
      <c r="F607" s="38" t="s">
        <v>3893</v>
      </c>
      <c r="G607" s="22" t="s">
        <v>3894</v>
      </c>
      <c r="H607" s="25" t="s">
        <v>3895</v>
      </c>
      <c r="I607" s="23" t="s">
        <v>3895</v>
      </c>
      <c r="J607" s="15" t="s">
        <v>3895</v>
      </c>
      <c r="K607" s="22" t="s">
        <v>3895</v>
      </c>
      <c r="L607" s="22" t="s">
        <v>192</v>
      </c>
      <c r="M607" s="22" t="s">
        <v>92</v>
      </c>
      <c r="N607" s="26">
        <v>718</v>
      </c>
      <c r="O607" s="27">
        <v>718</v>
      </c>
      <c r="P607" s="28" t="s">
        <v>3895</v>
      </c>
      <c r="Q607" s="29">
        <v>2051255.9569199199</v>
      </c>
      <c r="R607" s="29">
        <v>538434.78260869603</v>
      </c>
      <c r="S607" s="30">
        <v>2657000</v>
      </c>
      <c r="T607" s="31">
        <f t="shared" si="27"/>
        <v>2051255.9569199199</v>
      </c>
      <c r="U607" s="32">
        <v>699965.2173913049</v>
      </c>
      <c r="V607" s="32">
        <f t="shared" si="28"/>
        <v>2751221.1743112248</v>
      </c>
      <c r="W607" s="39">
        <v>2751200</v>
      </c>
      <c r="X607" s="34"/>
      <c r="Y607" s="34">
        <v>2751200</v>
      </c>
      <c r="Z607" s="34">
        <v>2751200</v>
      </c>
      <c r="AA607" s="34"/>
      <c r="AB607" s="34">
        <v>2751200</v>
      </c>
      <c r="AC607" s="34">
        <v>2751200</v>
      </c>
      <c r="AD607" s="34"/>
      <c r="AE607" s="35"/>
      <c r="AF607" s="35"/>
      <c r="AG607" s="35" t="s">
        <v>3896</v>
      </c>
      <c r="AH607" s="35" t="s">
        <v>3896</v>
      </c>
      <c r="AI607" s="35"/>
      <c r="AJ607" s="35"/>
      <c r="AK607" s="35">
        <f>VLOOKUP(B607,'[3]175'!C$8:D$766,2,0)</f>
        <v>2751200</v>
      </c>
      <c r="AL607" s="35">
        <f>VLOOKUP(B607,'[3]gấy tê huế 2'!C$8:V$727,20,0)</f>
        <v>2751200</v>
      </c>
      <c r="AM607" s="40" t="s">
        <v>71</v>
      </c>
      <c r="AN607" s="7">
        <f t="shared" si="29"/>
        <v>4</v>
      </c>
      <c r="AO607" s="2" t="s">
        <v>71</v>
      </c>
      <c r="AP607" s="2" t="s">
        <v>71</v>
      </c>
      <c r="AQ607" s="3"/>
    </row>
    <row r="608" spans="1:43" s="7" customFormat="1" ht="30" x14ac:dyDescent="0.25">
      <c r="A608" s="22" t="s">
        <v>3897</v>
      </c>
      <c r="B608" s="22" t="s">
        <v>3898</v>
      </c>
      <c r="C608" s="23" t="s">
        <v>3899</v>
      </c>
      <c r="D608" s="23" t="s">
        <v>3900</v>
      </c>
      <c r="E608" s="23" t="s">
        <v>41</v>
      </c>
      <c r="F608" s="38" t="s">
        <v>3901</v>
      </c>
      <c r="G608" s="22" t="s">
        <v>3902</v>
      </c>
      <c r="H608" s="25" t="s">
        <v>3903</v>
      </c>
      <c r="I608" s="23" t="s">
        <v>3903</v>
      </c>
      <c r="J608" s="15" t="s">
        <v>3903</v>
      </c>
      <c r="K608" s="22" t="s">
        <v>3903</v>
      </c>
      <c r="L608" s="22" t="s">
        <v>192</v>
      </c>
      <c r="M608" s="22" t="s">
        <v>69</v>
      </c>
      <c r="N608" s="26">
        <v>659</v>
      </c>
      <c r="O608" s="27">
        <v>659</v>
      </c>
      <c r="P608" s="28" t="s">
        <v>3903</v>
      </c>
      <c r="Q608" s="29">
        <v>2701819.0152808102</v>
      </c>
      <c r="R608" s="29">
        <v>777913.04347826098</v>
      </c>
      <c r="S608" s="30">
        <v>3480000</v>
      </c>
      <c r="T608" s="31">
        <f t="shared" si="27"/>
        <v>2701819.0152808102</v>
      </c>
      <c r="U608" s="32">
        <v>1011286.9565217393</v>
      </c>
      <c r="V608" s="32">
        <f t="shared" si="28"/>
        <v>3713105.9718025494</v>
      </c>
      <c r="W608" s="39">
        <v>3713100</v>
      </c>
      <c r="X608" s="34"/>
      <c r="Y608" s="34">
        <v>3713100</v>
      </c>
      <c r="Z608" s="34">
        <v>3713100</v>
      </c>
      <c r="AA608" s="34"/>
      <c r="AB608" s="34">
        <v>3713100</v>
      </c>
      <c r="AC608" s="34">
        <v>3713100</v>
      </c>
      <c r="AD608" s="34"/>
      <c r="AE608" s="35"/>
      <c r="AF608" s="35"/>
      <c r="AG608" s="35" t="s">
        <v>3904</v>
      </c>
      <c r="AH608" s="35" t="s">
        <v>3904</v>
      </c>
      <c r="AI608" s="35"/>
      <c r="AJ608" s="35"/>
      <c r="AK608" s="35">
        <f>VLOOKUP(B608,'[3]175'!C$8:D$766,2,0)</f>
        <v>3713100</v>
      </c>
      <c r="AL608" s="35">
        <f>VLOOKUP(B608,'[3]gấy tê huế 2'!C$8:V$727,20,0)</f>
        <v>3713100</v>
      </c>
      <c r="AM608" s="40" t="s">
        <v>71</v>
      </c>
      <c r="AN608" s="7">
        <f t="shared" si="29"/>
        <v>4</v>
      </c>
      <c r="AO608" s="2" t="s">
        <v>71</v>
      </c>
      <c r="AP608" s="2" t="s">
        <v>71</v>
      </c>
      <c r="AQ608" s="3"/>
    </row>
    <row r="609" spans="1:43" s="7" customFormat="1" ht="30" x14ac:dyDescent="0.25">
      <c r="A609" s="22" t="s">
        <v>3905</v>
      </c>
      <c r="B609" s="22" t="s">
        <v>3906</v>
      </c>
      <c r="C609" s="23" t="s">
        <v>3907</v>
      </c>
      <c r="D609" s="23" t="s">
        <v>3908</v>
      </c>
      <c r="E609" s="23" t="s">
        <v>41</v>
      </c>
      <c r="F609" s="38" t="s">
        <v>3909</v>
      </c>
      <c r="G609" s="22" t="s">
        <v>3910</v>
      </c>
      <c r="H609" s="25" t="s">
        <v>3911</v>
      </c>
      <c r="I609" s="23" t="s">
        <v>3911</v>
      </c>
      <c r="J609" s="15" t="s">
        <v>3911</v>
      </c>
      <c r="K609" s="22" t="s">
        <v>3911</v>
      </c>
      <c r="L609" s="22" t="s">
        <v>45</v>
      </c>
      <c r="M609" s="22" t="s">
        <v>69</v>
      </c>
      <c r="N609" s="26">
        <v>662</v>
      </c>
      <c r="O609" s="27">
        <v>662</v>
      </c>
      <c r="P609" s="28" t="s">
        <v>3911</v>
      </c>
      <c r="Q609" s="29">
        <v>2850075.7983609498</v>
      </c>
      <c r="R609" s="29">
        <v>558782.60869565199</v>
      </c>
      <c r="S609" s="30">
        <v>3409000</v>
      </c>
      <c r="T609" s="31">
        <f t="shared" si="27"/>
        <v>2850075.7983609498</v>
      </c>
      <c r="U609" s="32">
        <v>726417.39130434766</v>
      </c>
      <c r="V609" s="32">
        <f t="shared" si="28"/>
        <v>3576493.1896652975</v>
      </c>
      <c r="W609" s="39">
        <v>3576400</v>
      </c>
      <c r="X609" s="34"/>
      <c r="Y609" s="34">
        <v>3576400</v>
      </c>
      <c r="Z609" s="34">
        <v>3576400</v>
      </c>
      <c r="AA609" s="34"/>
      <c r="AB609" s="34">
        <v>3576400</v>
      </c>
      <c r="AC609" s="34">
        <v>3576400</v>
      </c>
      <c r="AD609" s="34"/>
      <c r="AE609" s="35"/>
      <c r="AF609" s="35"/>
      <c r="AG609" s="35" t="s">
        <v>3912</v>
      </c>
      <c r="AH609" s="35" t="s">
        <v>3912</v>
      </c>
      <c r="AI609" s="35"/>
      <c r="AJ609" s="35"/>
      <c r="AK609" s="35">
        <f>VLOOKUP(B609,'[3]175'!C$8:D$766,2,0)</f>
        <v>3576400</v>
      </c>
      <c r="AL609" s="35">
        <f>VLOOKUP(B609,'[3]gấy tê huế 2'!C$8:V$727,20,0)</f>
        <v>3576400</v>
      </c>
      <c r="AM609" s="40" t="s">
        <v>71</v>
      </c>
      <c r="AN609" s="7">
        <f t="shared" si="29"/>
        <v>4</v>
      </c>
      <c r="AO609" s="2" t="s">
        <v>71</v>
      </c>
      <c r="AP609" s="2" t="s">
        <v>71</v>
      </c>
      <c r="AQ609" s="3"/>
    </row>
    <row r="610" spans="1:43" s="7" customFormat="1" ht="30" x14ac:dyDescent="0.25">
      <c r="A610" s="22" t="s">
        <v>3913</v>
      </c>
      <c r="B610" s="22" t="s">
        <v>3914</v>
      </c>
      <c r="C610" s="23" t="s">
        <v>3915</v>
      </c>
      <c r="D610" s="23" t="s">
        <v>3916</v>
      </c>
      <c r="E610" s="23" t="s">
        <v>41</v>
      </c>
      <c r="F610" s="38" t="s">
        <v>3917</v>
      </c>
      <c r="G610" s="22" t="s">
        <v>3918</v>
      </c>
      <c r="H610" s="25" t="s">
        <v>3919</v>
      </c>
      <c r="I610" s="23" t="s">
        <v>3919</v>
      </c>
      <c r="J610" s="15" t="s">
        <v>3919</v>
      </c>
      <c r="K610" s="22" t="s">
        <v>3919</v>
      </c>
      <c r="L610" s="22" t="s">
        <v>192</v>
      </c>
      <c r="M610" s="22" t="s">
        <v>92</v>
      </c>
      <c r="N610" s="26">
        <v>635</v>
      </c>
      <c r="O610" s="27">
        <v>635</v>
      </c>
      <c r="P610" s="28" t="s">
        <v>3919</v>
      </c>
      <c r="Q610" s="29">
        <v>1725102.0361778401</v>
      </c>
      <c r="R610" s="29">
        <v>577565.21739130397</v>
      </c>
      <c r="S610" s="30">
        <v>2303000</v>
      </c>
      <c r="T610" s="31">
        <f t="shared" si="27"/>
        <v>1725102.0361778401</v>
      </c>
      <c r="U610" s="32">
        <v>750834.7826086951</v>
      </c>
      <c r="V610" s="32">
        <f t="shared" si="28"/>
        <v>2475936.8187865354</v>
      </c>
      <c r="W610" s="39">
        <v>2475900</v>
      </c>
      <c r="X610" s="34"/>
      <c r="Y610" s="34">
        <v>2475900</v>
      </c>
      <c r="Z610" s="34">
        <v>2475900</v>
      </c>
      <c r="AA610" s="34"/>
      <c r="AB610" s="34">
        <v>2475900</v>
      </c>
      <c r="AC610" s="34">
        <v>2475900</v>
      </c>
      <c r="AD610" s="34"/>
      <c r="AE610" s="35"/>
      <c r="AF610" s="35"/>
      <c r="AG610" s="35"/>
      <c r="AH610" s="35" t="s">
        <v>3920</v>
      </c>
      <c r="AI610" s="35"/>
      <c r="AJ610" s="35"/>
      <c r="AK610" s="35">
        <f>VLOOKUP(B610,'[3]175'!C$8:D$766,2,0)</f>
        <v>2475900</v>
      </c>
      <c r="AL610" s="35">
        <f>VLOOKUP(B610,'[3]gấy tê huế 2'!C$8:V$727,20,0)</f>
        <v>2475900</v>
      </c>
      <c r="AM610" s="40" t="s">
        <v>71</v>
      </c>
      <c r="AN610" s="7">
        <f t="shared" si="29"/>
        <v>4</v>
      </c>
      <c r="AO610" s="2" t="s">
        <v>71</v>
      </c>
      <c r="AP610" s="2" t="s">
        <v>71</v>
      </c>
      <c r="AQ610" s="3"/>
    </row>
    <row r="611" spans="1:43" s="7" customFormat="1" ht="30" x14ac:dyDescent="0.25">
      <c r="A611" s="22" t="s">
        <v>3921</v>
      </c>
      <c r="B611" s="22" t="s">
        <v>3922</v>
      </c>
      <c r="C611" s="23" t="s">
        <v>3923</v>
      </c>
      <c r="D611" s="23" t="s">
        <v>3924</v>
      </c>
      <c r="E611" s="23" t="s">
        <v>41</v>
      </c>
      <c r="F611" s="38" t="s">
        <v>747</v>
      </c>
      <c r="G611" s="22" t="s">
        <v>3925</v>
      </c>
      <c r="H611" s="25" t="s">
        <v>750</v>
      </c>
      <c r="I611" s="23" t="s">
        <v>750</v>
      </c>
      <c r="J611" s="15" t="s">
        <v>750</v>
      </c>
      <c r="K611" s="22" t="s">
        <v>750</v>
      </c>
      <c r="L611" s="22" t="s">
        <v>192</v>
      </c>
      <c r="M611" s="22" t="s">
        <v>92</v>
      </c>
      <c r="N611" s="26">
        <v>642</v>
      </c>
      <c r="O611" s="27">
        <v>642</v>
      </c>
      <c r="P611" s="28" t="s">
        <v>750</v>
      </c>
      <c r="Q611" s="29">
        <v>1261267.7094997601</v>
      </c>
      <c r="R611" s="29">
        <v>536869.56521739101</v>
      </c>
      <c r="S611" s="30">
        <v>1798000</v>
      </c>
      <c r="T611" s="31">
        <f t="shared" si="27"/>
        <v>1261267.7094997601</v>
      </c>
      <c r="U611" s="32">
        <v>697930.43478260841</v>
      </c>
      <c r="V611" s="32">
        <f t="shared" si="28"/>
        <v>1959198.1442823685</v>
      </c>
      <c r="W611" s="39">
        <v>1959100</v>
      </c>
      <c r="X611" s="34"/>
      <c r="Y611" s="34">
        <v>1959100</v>
      </c>
      <c r="Z611" s="34">
        <v>1959100</v>
      </c>
      <c r="AA611" s="34"/>
      <c r="AB611" s="34">
        <v>1959100</v>
      </c>
      <c r="AC611" s="34">
        <v>1959100</v>
      </c>
      <c r="AD611" s="34"/>
      <c r="AE611" s="35">
        <v>1959100</v>
      </c>
      <c r="AF611" s="35"/>
      <c r="AG611" s="35" t="s">
        <v>2505</v>
      </c>
      <c r="AH611" s="35" t="s">
        <v>2505</v>
      </c>
      <c r="AI611" s="35"/>
      <c r="AJ611" s="35"/>
      <c r="AK611" s="35">
        <f>VLOOKUP(B611,'[3]175'!C$8:D$766,2,0)</f>
        <v>1959100</v>
      </c>
      <c r="AL611" s="35">
        <f>VLOOKUP(B611,'[3]gấy tê huế 2'!C$8:V$727,20,0)</f>
        <v>1959100</v>
      </c>
      <c r="AM611" s="40" t="s">
        <v>71</v>
      </c>
      <c r="AN611" s="7">
        <f t="shared" si="29"/>
        <v>5</v>
      </c>
      <c r="AO611" s="2" t="s">
        <v>71</v>
      </c>
      <c r="AP611" s="2" t="s">
        <v>71</v>
      </c>
      <c r="AQ611" s="3"/>
    </row>
    <row r="612" spans="1:43" s="7" customFormat="1" ht="30" x14ac:dyDescent="0.25">
      <c r="A612" s="22" t="s">
        <v>3926</v>
      </c>
      <c r="B612" s="22" t="s">
        <v>3927</v>
      </c>
      <c r="C612" s="23" t="s">
        <v>3928</v>
      </c>
      <c r="D612" s="23" t="s">
        <v>3929</v>
      </c>
      <c r="E612" s="23" t="s">
        <v>41</v>
      </c>
      <c r="F612" s="38" t="s">
        <v>3930</v>
      </c>
      <c r="G612" s="22" t="s">
        <v>3931</v>
      </c>
      <c r="H612" s="25" t="s">
        <v>3932</v>
      </c>
      <c r="I612" s="23" t="s">
        <v>3932</v>
      </c>
      <c r="J612" s="15" t="s">
        <v>3932</v>
      </c>
      <c r="K612" s="22" t="s">
        <v>3932</v>
      </c>
      <c r="L612" s="22" t="s">
        <v>45</v>
      </c>
      <c r="M612" s="22" t="s">
        <v>92</v>
      </c>
      <c r="N612" s="26">
        <v>631</v>
      </c>
      <c r="O612" s="27">
        <v>631</v>
      </c>
      <c r="P612" s="28" t="s">
        <v>3933</v>
      </c>
      <c r="Q612" s="29">
        <v>1412395.6385808601</v>
      </c>
      <c r="R612" s="29">
        <v>444521.73913043499</v>
      </c>
      <c r="S612" s="30">
        <v>1857000</v>
      </c>
      <c r="T612" s="31">
        <f t="shared" si="27"/>
        <v>1412395.6385808601</v>
      </c>
      <c r="U612" s="32">
        <v>577878.26086956554</v>
      </c>
      <c r="V612" s="32">
        <f t="shared" si="28"/>
        <v>1990273.8994504255</v>
      </c>
      <c r="W612" s="39">
        <v>1990200</v>
      </c>
      <c r="X612" s="34"/>
      <c r="Y612" s="34"/>
      <c r="Z612" s="34">
        <v>1990200</v>
      </c>
      <c r="AA612" s="34"/>
      <c r="AB612" s="34">
        <v>1990200</v>
      </c>
      <c r="AC612" s="34">
        <v>1990200</v>
      </c>
      <c r="AD612" s="34"/>
      <c r="AE612" s="35"/>
      <c r="AF612" s="35"/>
      <c r="AG612" s="35"/>
      <c r="AH612" s="35" t="s">
        <v>3934</v>
      </c>
      <c r="AI612" s="35"/>
      <c r="AJ612" s="35"/>
      <c r="AK612" s="35">
        <f>VLOOKUP(B612,'[3]175'!C$8:D$766,2,0)</f>
        <v>1990200</v>
      </c>
      <c r="AL612" s="35">
        <f>VLOOKUP(B612,'[3]gấy tê huế 2'!C$8:V$727,20,0)</f>
        <v>1990200</v>
      </c>
      <c r="AM612" s="40" t="s">
        <v>71</v>
      </c>
      <c r="AN612" s="7">
        <f t="shared" si="29"/>
        <v>3</v>
      </c>
      <c r="AO612" s="2" t="s">
        <v>71</v>
      </c>
      <c r="AP612" s="2" t="s">
        <v>71</v>
      </c>
      <c r="AQ612" s="3"/>
    </row>
    <row r="613" spans="1:43" s="7" customFormat="1" ht="50.45" customHeight="1" x14ac:dyDescent="0.25">
      <c r="A613" s="22" t="s">
        <v>3935</v>
      </c>
      <c r="B613" s="22" t="s">
        <v>3936</v>
      </c>
      <c r="C613" s="23" t="s">
        <v>3937</v>
      </c>
      <c r="D613" s="23" t="s">
        <v>3938</v>
      </c>
      <c r="E613" s="23" t="s">
        <v>41</v>
      </c>
      <c r="F613" s="38" t="s">
        <v>3647</v>
      </c>
      <c r="G613" s="22" t="s">
        <v>3939</v>
      </c>
      <c r="H613" s="25" t="s">
        <v>3651</v>
      </c>
      <c r="I613" s="23" t="s">
        <v>3651</v>
      </c>
      <c r="J613" s="15" t="s">
        <v>3651</v>
      </c>
      <c r="K613" s="22" t="s">
        <v>3651</v>
      </c>
      <c r="L613" s="22" t="s">
        <v>55</v>
      </c>
      <c r="M613" s="22" t="s">
        <v>161</v>
      </c>
      <c r="N613" s="26">
        <v>692</v>
      </c>
      <c r="O613" s="27">
        <v>692</v>
      </c>
      <c r="P613" s="28" t="s">
        <v>3651</v>
      </c>
      <c r="Q613" s="29">
        <v>3942847.8407451599</v>
      </c>
      <c r="R613" s="29">
        <v>1490086.95652174</v>
      </c>
      <c r="S613" s="30">
        <v>5433000</v>
      </c>
      <c r="T613" s="31">
        <f t="shared" si="27"/>
        <v>3942847.8407451599</v>
      </c>
      <c r="U613" s="32">
        <v>1937113.0434782619</v>
      </c>
      <c r="V613" s="32">
        <f t="shared" si="28"/>
        <v>5879960.884223422</v>
      </c>
      <c r="W613" s="39">
        <v>5879900</v>
      </c>
      <c r="X613" s="34"/>
      <c r="Y613" s="34"/>
      <c r="Z613" s="34"/>
      <c r="AA613" s="34"/>
      <c r="AB613" s="34">
        <v>5879900</v>
      </c>
      <c r="AC613" s="34">
        <v>5879900</v>
      </c>
      <c r="AD613" s="34">
        <v>5879900</v>
      </c>
      <c r="AE613" s="35"/>
      <c r="AF613" s="35"/>
      <c r="AG613" s="35" t="s">
        <v>3652</v>
      </c>
      <c r="AH613" s="35" t="s">
        <v>3652</v>
      </c>
      <c r="AI613" s="35"/>
      <c r="AJ613" s="35"/>
      <c r="AK613" s="35">
        <f>VLOOKUP(B613,'[3]175'!C$8:D$766,2,0)</f>
        <v>5879900</v>
      </c>
      <c r="AL613" s="35">
        <f>VLOOKUP(B613,'[3]gấy tê huế 2'!C$8:V$727,20,0)</f>
        <v>5879900</v>
      </c>
      <c r="AM613" s="40" t="s">
        <v>71</v>
      </c>
      <c r="AN613" s="7">
        <f t="shared" si="29"/>
        <v>3</v>
      </c>
      <c r="AO613" s="2" t="s">
        <v>71</v>
      </c>
      <c r="AP613" s="2" t="s">
        <v>71</v>
      </c>
      <c r="AQ613" s="3"/>
    </row>
    <row r="614" spans="1:43" s="7" customFormat="1" ht="50.45" customHeight="1" x14ac:dyDescent="0.25">
      <c r="A614" s="22" t="s">
        <v>3940</v>
      </c>
      <c r="B614" s="22" t="s">
        <v>3941</v>
      </c>
      <c r="C614" s="23" t="s">
        <v>3942</v>
      </c>
      <c r="D614" s="23" t="s">
        <v>3943</v>
      </c>
      <c r="E614" s="23" t="s">
        <v>41</v>
      </c>
      <c r="F614" s="38" t="s">
        <v>327</v>
      </c>
      <c r="G614" s="22" t="s">
        <v>3944</v>
      </c>
      <c r="H614" s="25" t="s">
        <v>330</v>
      </c>
      <c r="I614" s="23" t="s">
        <v>330</v>
      </c>
      <c r="J614" s="15" t="s">
        <v>330</v>
      </c>
      <c r="K614" s="22" t="s">
        <v>330</v>
      </c>
      <c r="L614" s="22" t="s">
        <v>45</v>
      </c>
      <c r="M614" s="22" t="s">
        <v>161</v>
      </c>
      <c r="N614" s="26">
        <v>671</v>
      </c>
      <c r="O614" s="27">
        <v>671</v>
      </c>
      <c r="P614" s="28" t="s">
        <v>330</v>
      </c>
      <c r="Q614" s="29">
        <v>4010163.50663401</v>
      </c>
      <c r="R614" s="29">
        <v>1494782.60869565</v>
      </c>
      <c r="S614" s="30">
        <v>5505000</v>
      </c>
      <c r="T614" s="31">
        <f t="shared" si="27"/>
        <v>4010163.50663401</v>
      </c>
      <c r="U614" s="32">
        <v>1943217.3913043449</v>
      </c>
      <c r="V614" s="32">
        <f t="shared" si="28"/>
        <v>5953380.8979383549</v>
      </c>
      <c r="W614" s="39">
        <v>5953300</v>
      </c>
      <c r="X614" s="34"/>
      <c r="Y614" s="34">
        <v>5953300</v>
      </c>
      <c r="Z614" s="34">
        <v>5953300</v>
      </c>
      <c r="AA614" s="34"/>
      <c r="AB614" s="34">
        <v>5953300</v>
      </c>
      <c r="AC614" s="34">
        <v>5953300</v>
      </c>
      <c r="AD614" s="34">
        <v>5953300</v>
      </c>
      <c r="AE614" s="35"/>
      <c r="AF614" s="35"/>
      <c r="AG614" s="35" t="s">
        <v>3674</v>
      </c>
      <c r="AH614" s="35" t="s">
        <v>3674</v>
      </c>
      <c r="AI614" s="35"/>
      <c r="AJ614" s="35"/>
      <c r="AK614" s="35">
        <f>VLOOKUP(B614,'[3]175'!C$8:D$766,2,0)</f>
        <v>5953300</v>
      </c>
      <c r="AL614" s="35">
        <f>VLOOKUP(B614,'[3]gấy tê huế 2'!C$8:V$727,20,0)</f>
        <v>5953300</v>
      </c>
      <c r="AM614" s="40" t="s">
        <v>71</v>
      </c>
      <c r="AN614" s="7">
        <f t="shared" si="29"/>
        <v>5</v>
      </c>
      <c r="AO614" s="2" t="s">
        <v>71</v>
      </c>
      <c r="AP614" s="2" t="s">
        <v>71</v>
      </c>
      <c r="AQ614" s="3"/>
    </row>
    <row r="615" spans="1:43" s="7" customFormat="1" ht="30" x14ac:dyDescent="0.25">
      <c r="A615" s="22" t="s">
        <v>3945</v>
      </c>
      <c r="B615" s="22" t="s">
        <v>3946</v>
      </c>
      <c r="C615" s="23" t="s">
        <v>3947</v>
      </c>
      <c r="D615" s="23" t="s">
        <v>3948</v>
      </c>
      <c r="E615" s="23" t="s">
        <v>41</v>
      </c>
      <c r="F615" s="38" t="s">
        <v>335</v>
      </c>
      <c r="G615" s="22" t="s">
        <v>3949</v>
      </c>
      <c r="H615" s="25" t="s">
        <v>3693</v>
      </c>
      <c r="I615" s="23" t="s">
        <v>3693</v>
      </c>
      <c r="J615" s="15" t="s">
        <v>3693</v>
      </c>
      <c r="K615" s="22" t="s">
        <v>337</v>
      </c>
      <c r="L615" s="22" t="s">
        <v>45</v>
      </c>
      <c r="M615" s="22" t="s">
        <v>69</v>
      </c>
      <c r="N615" s="26">
        <v>713</v>
      </c>
      <c r="O615" s="27">
        <v>713</v>
      </c>
      <c r="P615" s="28" t="s">
        <v>337</v>
      </c>
      <c r="Q615" s="29">
        <v>2657431.9531826298</v>
      </c>
      <c r="R615" s="29">
        <v>777913.04347826098</v>
      </c>
      <c r="S615" s="30">
        <v>3435000</v>
      </c>
      <c r="T615" s="31">
        <f t="shared" si="27"/>
        <v>2657431.9531826298</v>
      </c>
      <c r="U615" s="32">
        <v>1011286.9565217393</v>
      </c>
      <c r="V615" s="32">
        <f t="shared" si="28"/>
        <v>3668718.909704369</v>
      </c>
      <c r="W615" s="39">
        <v>3668700</v>
      </c>
      <c r="X615" s="34"/>
      <c r="Y615" s="34"/>
      <c r="Z615" s="34"/>
      <c r="AA615" s="34"/>
      <c r="AB615" s="34">
        <v>3668700</v>
      </c>
      <c r="AC615" s="34">
        <v>3668700</v>
      </c>
      <c r="AD615" s="34"/>
      <c r="AE615" s="35"/>
      <c r="AF615" s="35"/>
      <c r="AG615" s="35" t="s">
        <v>3694</v>
      </c>
      <c r="AH615" s="35" t="s">
        <v>3694</v>
      </c>
      <c r="AI615" s="35"/>
      <c r="AJ615" s="35"/>
      <c r="AK615" s="35">
        <f>VLOOKUP(B615,'[3]175'!C$8:D$766,2,0)</f>
        <v>3668700</v>
      </c>
      <c r="AL615" s="35">
        <f>VLOOKUP(B615,'[3]gấy tê huế 2'!C$8:V$727,20,0)</f>
        <v>3668700</v>
      </c>
      <c r="AM615" s="40" t="s">
        <v>71</v>
      </c>
      <c r="AN615" s="7">
        <f t="shared" si="29"/>
        <v>2</v>
      </c>
      <c r="AO615" s="2" t="s">
        <v>71</v>
      </c>
      <c r="AP615" s="2" t="s">
        <v>71</v>
      </c>
      <c r="AQ615" s="3"/>
    </row>
    <row r="616" spans="1:43" s="7" customFormat="1" ht="45" x14ac:dyDescent="0.25">
      <c r="A616" s="22" t="s">
        <v>3950</v>
      </c>
      <c r="B616" s="22" t="s">
        <v>3951</v>
      </c>
      <c r="C616" s="23" t="s">
        <v>3952</v>
      </c>
      <c r="D616" s="23" t="s">
        <v>3953</v>
      </c>
      <c r="E616" s="23" t="s">
        <v>41</v>
      </c>
      <c r="F616" s="38" t="s">
        <v>320</v>
      </c>
      <c r="G616" s="22" t="s">
        <v>3954</v>
      </c>
      <c r="H616" s="25" t="s">
        <v>322</v>
      </c>
      <c r="I616" s="23" t="s">
        <v>322</v>
      </c>
      <c r="J616" s="15" t="s">
        <v>322</v>
      </c>
      <c r="K616" s="22" t="s">
        <v>322</v>
      </c>
      <c r="L616" s="22" t="s">
        <v>45</v>
      </c>
      <c r="M616" s="22" t="s">
        <v>161</v>
      </c>
      <c r="N616" s="26">
        <v>608</v>
      </c>
      <c r="O616" s="27">
        <v>608</v>
      </c>
      <c r="P616" s="28" t="s">
        <v>322</v>
      </c>
      <c r="Q616" s="29">
        <v>3995593.0672245501</v>
      </c>
      <c r="R616" s="29">
        <v>1490086.95652174</v>
      </c>
      <c r="S616" s="30">
        <v>5486000</v>
      </c>
      <c r="T616" s="31">
        <f t="shared" si="27"/>
        <v>3995593.0672245501</v>
      </c>
      <c r="U616" s="32">
        <v>1937113.0434782619</v>
      </c>
      <c r="V616" s="32">
        <f t="shared" si="28"/>
        <v>5932706.1107028117</v>
      </c>
      <c r="W616" s="39">
        <v>5932700</v>
      </c>
      <c r="X616" s="34"/>
      <c r="Y616" s="34"/>
      <c r="Z616" s="34">
        <v>5932700</v>
      </c>
      <c r="AA616" s="34"/>
      <c r="AB616" s="34">
        <v>5932700</v>
      </c>
      <c r="AC616" s="34">
        <v>5932700</v>
      </c>
      <c r="AD616" s="34"/>
      <c r="AE616" s="35"/>
      <c r="AF616" s="35"/>
      <c r="AG616" s="35" t="s">
        <v>3555</v>
      </c>
      <c r="AH616" s="35" t="s">
        <v>3555</v>
      </c>
      <c r="AI616" s="35"/>
      <c r="AJ616" s="35"/>
      <c r="AK616" s="35">
        <f>VLOOKUP(B616,'[3]175'!C$8:D$766,2,0)</f>
        <v>5932700</v>
      </c>
      <c r="AL616" s="35">
        <f>VLOOKUP(B616,'[3]gấy tê huế 2'!C$8:V$727,20,0)</f>
        <v>5932700</v>
      </c>
      <c r="AM616" s="40" t="s">
        <v>71</v>
      </c>
      <c r="AN616" s="7">
        <f t="shared" si="29"/>
        <v>3</v>
      </c>
      <c r="AO616" s="2" t="s">
        <v>71</v>
      </c>
      <c r="AP616" s="2" t="s">
        <v>71</v>
      </c>
      <c r="AQ616" s="3"/>
    </row>
    <row r="617" spans="1:43" s="7" customFormat="1" ht="30" x14ac:dyDescent="0.25">
      <c r="A617" s="22" t="s">
        <v>3955</v>
      </c>
      <c r="B617" s="22" t="s">
        <v>3956</v>
      </c>
      <c r="C617" s="23" t="s">
        <v>3957</v>
      </c>
      <c r="D617" s="23" t="s">
        <v>3958</v>
      </c>
      <c r="E617" s="23" t="s">
        <v>41</v>
      </c>
      <c r="F617" s="38" t="s">
        <v>3657</v>
      </c>
      <c r="G617" s="22" t="s">
        <v>3959</v>
      </c>
      <c r="H617" s="25" t="s">
        <v>3960</v>
      </c>
      <c r="I617" s="23" t="s">
        <v>3960</v>
      </c>
      <c r="J617" s="15" t="s">
        <v>3960</v>
      </c>
      <c r="K617" s="22" t="s">
        <v>3960</v>
      </c>
      <c r="L617" s="22" t="s">
        <v>45</v>
      </c>
      <c r="M617" s="22" t="s">
        <v>161</v>
      </c>
      <c r="N617" s="26">
        <v>721</v>
      </c>
      <c r="O617" s="27">
        <v>721</v>
      </c>
      <c r="P617" s="28" t="s">
        <v>3661</v>
      </c>
      <c r="Q617" s="29">
        <v>4075066.7757812799</v>
      </c>
      <c r="R617" s="29">
        <v>914086.95652173902</v>
      </c>
      <c r="S617" s="30">
        <v>4989000</v>
      </c>
      <c r="T617" s="31">
        <f t="shared" si="27"/>
        <v>4075066.7757812799</v>
      </c>
      <c r="U617" s="32">
        <v>1188313.0434782607</v>
      </c>
      <c r="V617" s="32">
        <f t="shared" si="28"/>
        <v>5263379.8192595411</v>
      </c>
      <c r="W617" s="39">
        <v>5263300</v>
      </c>
      <c r="X617" s="34"/>
      <c r="Y617" s="34"/>
      <c r="Z617" s="34"/>
      <c r="AA617" s="34"/>
      <c r="AB617" s="34">
        <v>5263300</v>
      </c>
      <c r="AC617" s="34">
        <v>5263300</v>
      </c>
      <c r="AD617" s="34"/>
      <c r="AE617" s="35"/>
      <c r="AF617" s="35"/>
      <c r="AG617" s="35" t="s">
        <v>3662</v>
      </c>
      <c r="AH617" s="35" t="s">
        <v>3662</v>
      </c>
      <c r="AI617" s="35"/>
      <c r="AJ617" s="35"/>
      <c r="AK617" s="35">
        <f>VLOOKUP(B617,'[3]175'!C$8:D$766,2,0)</f>
        <v>5263300</v>
      </c>
      <c r="AL617" s="35">
        <f>VLOOKUP(B617,'[3]gấy tê huế 2'!C$8:V$727,20,0)</f>
        <v>5263300</v>
      </c>
      <c r="AM617" s="40" t="s">
        <v>71</v>
      </c>
      <c r="AN617" s="7">
        <f t="shared" si="29"/>
        <v>2</v>
      </c>
      <c r="AO617" s="2" t="s">
        <v>71</v>
      </c>
      <c r="AP617" s="2" t="s">
        <v>71</v>
      </c>
      <c r="AQ617" s="3"/>
    </row>
    <row r="618" spans="1:43" s="7" customFormat="1" ht="30" x14ac:dyDescent="0.25">
      <c r="A618" s="22" t="s">
        <v>3961</v>
      </c>
      <c r="B618" s="22" t="s">
        <v>3962</v>
      </c>
      <c r="C618" s="23" t="s">
        <v>3963</v>
      </c>
      <c r="D618" s="23" t="s">
        <v>3964</v>
      </c>
      <c r="E618" s="23" t="s">
        <v>41</v>
      </c>
      <c r="F618" s="38" t="s">
        <v>3965</v>
      </c>
      <c r="G618" s="22" t="s">
        <v>3966</v>
      </c>
      <c r="H618" s="25" t="s">
        <v>3967</v>
      </c>
      <c r="I618" s="23" t="s">
        <v>3967</v>
      </c>
      <c r="J618" s="15" t="s">
        <v>3967</v>
      </c>
      <c r="K618" s="22" t="s">
        <v>3967</v>
      </c>
      <c r="L618" s="22" t="s">
        <v>45</v>
      </c>
      <c r="M618" s="22" t="s">
        <v>69</v>
      </c>
      <c r="N618" s="26">
        <v>667</v>
      </c>
      <c r="O618" s="27">
        <v>667</v>
      </c>
      <c r="P618" s="28" t="s">
        <v>3968</v>
      </c>
      <c r="Q618" s="29">
        <v>2208335.3230313398</v>
      </c>
      <c r="R618" s="29">
        <v>914086.95652173902</v>
      </c>
      <c r="S618" s="30">
        <v>3122000</v>
      </c>
      <c r="T618" s="31">
        <f t="shared" si="27"/>
        <v>2208335.3230313398</v>
      </c>
      <c r="U618" s="32">
        <v>1188313.0434782607</v>
      </c>
      <c r="V618" s="32">
        <f t="shared" si="28"/>
        <v>3396648.3665096005</v>
      </c>
      <c r="W618" s="39">
        <v>3396600</v>
      </c>
      <c r="X618" s="34"/>
      <c r="Y618" s="34">
        <v>3396600</v>
      </c>
      <c r="Z618" s="34">
        <v>3396600</v>
      </c>
      <c r="AA618" s="34"/>
      <c r="AB618" s="34">
        <v>3396600</v>
      </c>
      <c r="AC618" s="34">
        <v>3396600</v>
      </c>
      <c r="AD618" s="34"/>
      <c r="AE618" s="35"/>
      <c r="AF618" s="35"/>
      <c r="AG618" s="35" t="s">
        <v>3969</v>
      </c>
      <c r="AH618" s="35" t="s">
        <v>3969</v>
      </c>
      <c r="AI618" s="35"/>
      <c r="AJ618" s="35"/>
      <c r="AK618" s="35">
        <f>VLOOKUP(B618,'[3]175'!C$8:D$766,2,0)</f>
        <v>3396600</v>
      </c>
      <c r="AL618" s="35">
        <f>VLOOKUP(B618,'[3]gấy tê huế 2'!C$8:V$727,20,0)</f>
        <v>3396600</v>
      </c>
      <c r="AM618" s="40" t="s">
        <v>71</v>
      </c>
      <c r="AN618" s="7">
        <f t="shared" si="29"/>
        <v>4</v>
      </c>
      <c r="AO618" s="2" t="s">
        <v>71</v>
      </c>
      <c r="AP618" s="2" t="s">
        <v>71</v>
      </c>
      <c r="AQ618" s="3"/>
    </row>
    <row r="619" spans="1:43" s="7" customFormat="1" ht="33.6" customHeight="1" x14ac:dyDescent="0.25">
      <c r="A619" s="22" t="s">
        <v>3970</v>
      </c>
      <c r="B619" s="22" t="s">
        <v>3971</v>
      </c>
      <c r="C619" s="23" t="s">
        <v>3972</v>
      </c>
      <c r="D619" s="23" t="s">
        <v>3973</v>
      </c>
      <c r="E619" s="23" t="s">
        <v>41</v>
      </c>
      <c r="F619" s="38" t="s">
        <v>122</v>
      </c>
      <c r="G619" s="22" t="s">
        <v>3974</v>
      </c>
      <c r="H619" s="25" t="s">
        <v>124</v>
      </c>
      <c r="I619" s="23" t="s">
        <v>124</v>
      </c>
      <c r="J619" s="15" t="s">
        <v>124</v>
      </c>
      <c r="K619" s="22" t="s">
        <v>124</v>
      </c>
      <c r="L619" s="22" t="s">
        <v>45</v>
      </c>
      <c r="M619" s="22" t="s">
        <v>69</v>
      </c>
      <c r="N619" s="26">
        <v>691</v>
      </c>
      <c r="O619" s="27">
        <v>691</v>
      </c>
      <c r="P619" s="28" t="s">
        <v>125</v>
      </c>
      <c r="Q619" s="29">
        <v>2348161.8447894999</v>
      </c>
      <c r="R619" s="29">
        <v>914086.95652173902</v>
      </c>
      <c r="S619" s="30">
        <v>3262000</v>
      </c>
      <c r="T619" s="31">
        <f t="shared" si="27"/>
        <v>2348161.8447894999</v>
      </c>
      <c r="U619" s="32">
        <v>1188313.0434782607</v>
      </c>
      <c r="V619" s="32">
        <f t="shared" si="28"/>
        <v>3536474.8882677606</v>
      </c>
      <c r="W619" s="39">
        <v>3536400</v>
      </c>
      <c r="X619" s="34"/>
      <c r="Y619" s="34">
        <v>3536400</v>
      </c>
      <c r="Z619" s="34">
        <v>3536400</v>
      </c>
      <c r="AA619" s="34"/>
      <c r="AB619" s="34">
        <v>3536400</v>
      </c>
      <c r="AC619" s="34">
        <v>3536400</v>
      </c>
      <c r="AD619" s="34">
        <v>3536400</v>
      </c>
      <c r="AE619" s="35"/>
      <c r="AF619" s="35"/>
      <c r="AG619" s="35" t="s">
        <v>3642</v>
      </c>
      <c r="AH619" s="35" t="s">
        <v>3642</v>
      </c>
      <c r="AI619" s="35"/>
      <c r="AJ619" s="35"/>
      <c r="AK619" s="35">
        <f>VLOOKUP(B619,'[3]175'!C$8:D$766,2,0)</f>
        <v>3536400</v>
      </c>
      <c r="AL619" s="35">
        <f>VLOOKUP(B619,'[3]gấy tê huế 2'!C$8:V$727,20,0)</f>
        <v>3536400</v>
      </c>
      <c r="AM619" s="40" t="s">
        <v>71</v>
      </c>
      <c r="AN619" s="7">
        <f t="shared" si="29"/>
        <v>5</v>
      </c>
      <c r="AO619" s="2" t="s">
        <v>71</v>
      </c>
      <c r="AP619" s="2" t="s">
        <v>71</v>
      </c>
      <c r="AQ619" s="3"/>
    </row>
    <row r="620" spans="1:43" s="7" customFormat="1" ht="33.6" customHeight="1" x14ac:dyDescent="0.25">
      <c r="A620" s="22" t="s">
        <v>3975</v>
      </c>
      <c r="B620" s="22" t="s">
        <v>3976</v>
      </c>
      <c r="C620" s="23" t="s">
        <v>3977</v>
      </c>
      <c r="D620" s="23" t="s">
        <v>3978</v>
      </c>
      <c r="E620" s="23" t="s">
        <v>41</v>
      </c>
      <c r="F620" s="38" t="s">
        <v>122</v>
      </c>
      <c r="G620" s="22" t="s">
        <v>3979</v>
      </c>
      <c r="H620" s="25" t="s">
        <v>3980</v>
      </c>
      <c r="I620" s="23" t="s">
        <v>3980</v>
      </c>
      <c r="J620" s="15" t="s">
        <v>3980</v>
      </c>
      <c r="K620" s="22" t="s">
        <v>3980</v>
      </c>
      <c r="L620" s="22" t="s">
        <v>45</v>
      </c>
      <c r="M620" s="22" t="s">
        <v>69</v>
      </c>
      <c r="N620" s="26">
        <v>691</v>
      </c>
      <c r="O620" s="27">
        <v>691</v>
      </c>
      <c r="P620" s="28" t="s">
        <v>125</v>
      </c>
      <c r="Q620" s="29">
        <v>2348161.8447894999</v>
      </c>
      <c r="R620" s="29">
        <v>914086.95652173902</v>
      </c>
      <c r="S620" s="30">
        <v>3262000</v>
      </c>
      <c r="T620" s="31">
        <f t="shared" si="27"/>
        <v>2348161.8447894999</v>
      </c>
      <c r="U620" s="32">
        <v>1188313.0434782607</v>
      </c>
      <c r="V620" s="32">
        <f t="shared" si="28"/>
        <v>3536474.8882677606</v>
      </c>
      <c r="W620" s="39">
        <v>3536400</v>
      </c>
      <c r="X620" s="34"/>
      <c r="Y620" s="34">
        <v>3536400</v>
      </c>
      <c r="Z620" s="34">
        <v>3536400</v>
      </c>
      <c r="AA620" s="34"/>
      <c r="AB620" s="34">
        <v>3536400</v>
      </c>
      <c r="AC620" s="34">
        <v>3536400</v>
      </c>
      <c r="AD620" s="34">
        <v>3536400</v>
      </c>
      <c r="AE620" s="35"/>
      <c r="AF620" s="35"/>
      <c r="AG620" s="35" t="s">
        <v>3642</v>
      </c>
      <c r="AH620" s="35" t="s">
        <v>3642</v>
      </c>
      <c r="AI620" s="35"/>
      <c r="AJ620" s="35"/>
      <c r="AK620" s="35">
        <f>VLOOKUP(B620,'[3]175'!C$8:D$766,2,0)</f>
        <v>3536400</v>
      </c>
      <c r="AL620" s="35">
        <f>VLOOKUP(B620,'[3]gấy tê huế 2'!C$8:V$727,20,0)</f>
        <v>3536400</v>
      </c>
      <c r="AM620" s="40" t="s">
        <v>71</v>
      </c>
      <c r="AN620" s="7">
        <f t="shared" si="29"/>
        <v>5</v>
      </c>
      <c r="AO620" s="2" t="s">
        <v>71</v>
      </c>
      <c r="AP620" s="2" t="s">
        <v>71</v>
      </c>
      <c r="AQ620" s="3"/>
    </row>
    <row r="621" spans="1:43" s="7" customFormat="1" ht="33.6" customHeight="1" x14ac:dyDescent="0.25">
      <c r="A621" s="22" t="s">
        <v>3981</v>
      </c>
      <c r="B621" s="22" t="s">
        <v>3982</v>
      </c>
      <c r="C621" s="23" t="s">
        <v>3983</v>
      </c>
      <c r="D621" s="23" t="s">
        <v>3984</v>
      </c>
      <c r="E621" s="23" t="s">
        <v>41</v>
      </c>
      <c r="F621" s="38" t="s">
        <v>122</v>
      </c>
      <c r="G621" s="22" t="s">
        <v>3985</v>
      </c>
      <c r="H621" s="25" t="s">
        <v>3986</v>
      </c>
      <c r="I621" s="23" t="s">
        <v>3986</v>
      </c>
      <c r="J621" s="15" t="s">
        <v>3986</v>
      </c>
      <c r="K621" s="22" t="s">
        <v>3986</v>
      </c>
      <c r="L621" s="22" t="s">
        <v>192</v>
      </c>
      <c r="M621" s="22" t="s">
        <v>69</v>
      </c>
      <c r="N621" s="26">
        <v>691</v>
      </c>
      <c r="O621" s="27">
        <v>691</v>
      </c>
      <c r="P621" s="28" t="s">
        <v>125</v>
      </c>
      <c r="Q621" s="29">
        <v>2348161.8447894999</v>
      </c>
      <c r="R621" s="29">
        <v>914086.95652173902</v>
      </c>
      <c r="S621" s="30">
        <v>3262000</v>
      </c>
      <c r="T621" s="31">
        <f t="shared" si="27"/>
        <v>2348161.8447894999</v>
      </c>
      <c r="U621" s="32">
        <v>1188313.0434782607</v>
      </c>
      <c r="V621" s="32">
        <f t="shared" si="28"/>
        <v>3536474.8882677606</v>
      </c>
      <c r="W621" s="39">
        <v>3536400</v>
      </c>
      <c r="X621" s="34"/>
      <c r="Y621" s="34">
        <v>3536400</v>
      </c>
      <c r="Z621" s="34">
        <v>3536400</v>
      </c>
      <c r="AA621" s="34"/>
      <c r="AB621" s="34">
        <v>3536400</v>
      </c>
      <c r="AC621" s="34">
        <v>3536400</v>
      </c>
      <c r="AD621" s="34">
        <v>3536400</v>
      </c>
      <c r="AE621" s="35"/>
      <c r="AF621" s="35"/>
      <c r="AG621" s="35" t="s">
        <v>3642</v>
      </c>
      <c r="AH621" s="35" t="s">
        <v>3642</v>
      </c>
      <c r="AI621" s="35"/>
      <c r="AJ621" s="35"/>
      <c r="AK621" s="35">
        <f>VLOOKUP(B621,'[3]175'!C$8:D$766,2,0)</f>
        <v>3536400</v>
      </c>
      <c r="AL621" s="35">
        <f>VLOOKUP(B621,'[3]gấy tê huế 2'!C$8:V$727,20,0)</f>
        <v>3536400</v>
      </c>
      <c r="AM621" s="40" t="s">
        <v>71</v>
      </c>
      <c r="AN621" s="7">
        <f t="shared" si="29"/>
        <v>5</v>
      </c>
      <c r="AO621" s="2" t="s">
        <v>71</v>
      </c>
      <c r="AP621" s="2" t="s">
        <v>71</v>
      </c>
      <c r="AQ621" s="3"/>
    </row>
    <row r="622" spans="1:43" s="7" customFormat="1" ht="33.6" customHeight="1" x14ac:dyDescent="0.25">
      <c r="A622" s="22" t="s">
        <v>3987</v>
      </c>
      <c r="B622" s="22" t="s">
        <v>3988</v>
      </c>
      <c r="C622" s="23" t="s">
        <v>3989</v>
      </c>
      <c r="D622" s="23" t="s">
        <v>3990</v>
      </c>
      <c r="E622" s="23" t="s">
        <v>41</v>
      </c>
      <c r="F622" s="38" t="s">
        <v>3991</v>
      </c>
      <c r="G622" s="22" t="s">
        <v>3992</v>
      </c>
      <c r="H622" s="25" t="s">
        <v>3993</v>
      </c>
      <c r="I622" s="23" t="s">
        <v>3993</v>
      </c>
      <c r="J622" s="15" t="s">
        <v>3993</v>
      </c>
      <c r="K622" s="22" t="s">
        <v>3993</v>
      </c>
      <c r="L622" s="22" t="s">
        <v>192</v>
      </c>
      <c r="M622" s="22" t="s">
        <v>92</v>
      </c>
      <c r="N622" s="26">
        <v>689</v>
      </c>
      <c r="O622" s="27">
        <v>689</v>
      </c>
      <c r="P622" s="28" t="s">
        <v>3993</v>
      </c>
      <c r="Q622" s="29">
        <v>2120039.06217157</v>
      </c>
      <c r="R622" s="29">
        <v>579130.43478260899</v>
      </c>
      <c r="S622" s="30">
        <v>2699000</v>
      </c>
      <c r="T622" s="31">
        <f t="shared" si="27"/>
        <v>2120039.06217157</v>
      </c>
      <c r="U622" s="32">
        <v>752869.56521739159</v>
      </c>
      <c r="V622" s="32">
        <f t="shared" si="28"/>
        <v>2872908.6273889616</v>
      </c>
      <c r="W622" s="39">
        <v>2872900</v>
      </c>
      <c r="X622" s="34"/>
      <c r="Y622" s="34">
        <v>2872900</v>
      </c>
      <c r="Z622" s="34">
        <v>2872900</v>
      </c>
      <c r="AA622" s="34"/>
      <c r="AB622" s="34">
        <v>2872900</v>
      </c>
      <c r="AC622" s="34">
        <v>2872900</v>
      </c>
      <c r="AD622" s="34">
        <v>2872900</v>
      </c>
      <c r="AE622" s="35"/>
      <c r="AF622" s="35">
        <v>2872900</v>
      </c>
      <c r="AG622" s="35" t="s">
        <v>3994</v>
      </c>
      <c r="AH622" s="35" t="s">
        <v>3994</v>
      </c>
      <c r="AI622" s="35"/>
      <c r="AJ622" s="35"/>
      <c r="AK622" s="35">
        <f>VLOOKUP(B622,'[3]175'!C$8:D$766,2,0)</f>
        <v>2872900</v>
      </c>
      <c r="AL622" s="35">
        <f>VLOOKUP(B622,'[3]gấy tê huế 2'!C$8:V$727,20,0)</f>
        <v>2872900</v>
      </c>
      <c r="AM622" s="40" t="s">
        <v>71</v>
      </c>
      <c r="AN622" s="7">
        <f t="shared" si="29"/>
        <v>6</v>
      </c>
      <c r="AO622" s="2" t="s">
        <v>71</v>
      </c>
      <c r="AP622" s="2" t="s">
        <v>71</v>
      </c>
      <c r="AQ622" s="3"/>
    </row>
    <row r="623" spans="1:43" s="7" customFormat="1" ht="33.6" customHeight="1" x14ac:dyDescent="0.25">
      <c r="A623" s="22" t="s">
        <v>3995</v>
      </c>
      <c r="B623" s="22" t="s">
        <v>3996</v>
      </c>
      <c r="C623" s="23" t="s">
        <v>3997</v>
      </c>
      <c r="D623" s="23" t="s">
        <v>3998</v>
      </c>
      <c r="E623" s="23" t="s">
        <v>41</v>
      </c>
      <c r="F623" s="38" t="s">
        <v>359</v>
      </c>
      <c r="G623" s="22" t="s">
        <v>3999</v>
      </c>
      <c r="H623" s="25" t="s">
        <v>362</v>
      </c>
      <c r="I623" s="23" t="s">
        <v>362</v>
      </c>
      <c r="J623" s="15" t="s">
        <v>362</v>
      </c>
      <c r="K623" s="22" t="s">
        <v>362</v>
      </c>
      <c r="L623" s="22" t="s">
        <v>192</v>
      </c>
      <c r="M623" s="22" t="s">
        <v>92</v>
      </c>
      <c r="N623" s="26">
        <v>693</v>
      </c>
      <c r="O623" s="27">
        <v>693</v>
      </c>
      <c r="P623" s="28" t="s">
        <v>362</v>
      </c>
      <c r="Q623" s="29">
        <v>1898861.5279751399</v>
      </c>
      <c r="R623" s="29">
        <v>579130.43478260899</v>
      </c>
      <c r="S623" s="30">
        <v>2478000</v>
      </c>
      <c r="T623" s="31">
        <f t="shared" si="27"/>
        <v>1898861.5279751399</v>
      </c>
      <c r="U623" s="32">
        <v>752869.56521739159</v>
      </c>
      <c r="V623" s="32">
        <f t="shared" si="28"/>
        <v>2651731.0931925317</v>
      </c>
      <c r="W623" s="39">
        <v>2651700</v>
      </c>
      <c r="X623" s="34"/>
      <c r="Y623" s="34"/>
      <c r="Z623" s="34">
        <v>2651700</v>
      </c>
      <c r="AA623" s="34"/>
      <c r="AB623" s="34">
        <v>2651700</v>
      </c>
      <c r="AC623" s="34">
        <v>2651700</v>
      </c>
      <c r="AD623" s="34">
        <v>2651700</v>
      </c>
      <c r="AE623" s="35"/>
      <c r="AF623" s="35">
        <v>2651700</v>
      </c>
      <c r="AG623" s="35" t="s">
        <v>3597</v>
      </c>
      <c r="AH623" s="35" t="s">
        <v>3597</v>
      </c>
      <c r="AI623" s="35"/>
      <c r="AJ623" s="35"/>
      <c r="AK623" s="35">
        <f>VLOOKUP(B623,'[3]175'!C$8:D$766,2,0)</f>
        <v>2651700</v>
      </c>
      <c r="AL623" s="35">
        <f>VLOOKUP(B623,'[3]gấy tê huế 2'!C$8:V$727,20,0)</f>
        <v>2651700</v>
      </c>
      <c r="AM623" s="40" t="s">
        <v>71</v>
      </c>
      <c r="AN623" s="7">
        <f t="shared" si="29"/>
        <v>5</v>
      </c>
      <c r="AO623" s="2" t="s">
        <v>71</v>
      </c>
      <c r="AP623" s="2" t="s">
        <v>71</v>
      </c>
      <c r="AQ623" s="3"/>
    </row>
    <row r="624" spans="1:43" s="7" customFormat="1" ht="50.45" customHeight="1" x14ac:dyDescent="0.25">
      <c r="A624" s="22" t="s">
        <v>4000</v>
      </c>
      <c r="B624" s="22" t="s">
        <v>4001</v>
      </c>
      <c r="C624" s="23" t="s">
        <v>4002</v>
      </c>
      <c r="D624" s="23" t="s">
        <v>4003</v>
      </c>
      <c r="E624" s="23" t="s">
        <v>41</v>
      </c>
      <c r="F624" s="38" t="s">
        <v>158</v>
      </c>
      <c r="G624" s="22" t="s">
        <v>4004</v>
      </c>
      <c r="H624" s="25" t="s">
        <v>160</v>
      </c>
      <c r="I624" s="23" t="s">
        <v>160</v>
      </c>
      <c r="J624" s="15" t="s">
        <v>160</v>
      </c>
      <c r="K624" s="22" t="s">
        <v>160</v>
      </c>
      <c r="L624" s="22" t="s">
        <v>45</v>
      </c>
      <c r="M624" s="22" t="s">
        <v>69</v>
      </c>
      <c r="N624" s="26">
        <v>696</v>
      </c>
      <c r="O624" s="27">
        <v>696</v>
      </c>
      <c r="P624" s="28" t="s">
        <v>160</v>
      </c>
      <c r="Q624" s="29">
        <v>2700332.4264569599</v>
      </c>
      <c r="R624" s="29">
        <v>914086.95652173902</v>
      </c>
      <c r="S624" s="30">
        <v>3614000</v>
      </c>
      <c r="T624" s="31">
        <f t="shared" si="27"/>
        <v>2700332.4264569599</v>
      </c>
      <c r="U624" s="32">
        <v>1188313.0434782607</v>
      </c>
      <c r="V624" s="32">
        <f t="shared" si="28"/>
        <v>3888645.4699352207</v>
      </c>
      <c r="W624" s="39">
        <v>3888600</v>
      </c>
      <c r="X624" s="34"/>
      <c r="Y624" s="34">
        <v>3888600</v>
      </c>
      <c r="Z624" s="34">
        <v>3888600</v>
      </c>
      <c r="AA624" s="34"/>
      <c r="AB624" s="34">
        <v>3888600</v>
      </c>
      <c r="AC624" s="34">
        <v>3888600</v>
      </c>
      <c r="AD624" s="34">
        <v>3888600</v>
      </c>
      <c r="AE624" s="35"/>
      <c r="AF624" s="35">
        <v>3888600</v>
      </c>
      <c r="AG624" s="35" t="s">
        <v>4005</v>
      </c>
      <c r="AH624" s="35" t="s">
        <v>4005</v>
      </c>
      <c r="AI624" s="35"/>
      <c r="AJ624" s="35"/>
      <c r="AK624" s="35">
        <f>VLOOKUP(B624,'[3]175'!C$8:D$766,2,0)</f>
        <v>3888600</v>
      </c>
      <c r="AL624" s="35">
        <f>VLOOKUP(B624,'[3]gấy tê huế 2'!C$8:V$727,20,0)</f>
        <v>3888600</v>
      </c>
      <c r="AM624" s="40" t="s">
        <v>71</v>
      </c>
      <c r="AN624" s="7">
        <f t="shared" si="29"/>
        <v>6</v>
      </c>
      <c r="AO624" s="2" t="s">
        <v>71</v>
      </c>
      <c r="AP624" s="2" t="s">
        <v>71</v>
      </c>
      <c r="AQ624" s="3"/>
    </row>
    <row r="625" spans="1:43" s="7" customFormat="1" ht="33.6" customHeight="1" x14ac:dyDescent="0.25">
      <c r="A625" s="22" t="s">
        <v>4006</v>
      </c>
      <c r="B625" s="22" t="s">
        <v>4007</v>
      </c>
      <c r="C625" s="23" t="s">
        <v>4008</v>
      </c>
      <c r="D625" s="23" t="s">
        <v>4009</v>
      </c>
      <c r="E625" s="23" t="s">
        <v>41</v>
      </c>
      <c r="F625" s="38" t="s">
        <v>4010</v>
      </c>
      <c r="G625" s="22" t="s">
        <v>4011</v>
      </c>
      <c r="H625" s="25" t="s">
        <v>4012</v>
      </c>
      <c r="I625" s="23" t="s">
        <v>4012</v>
      </c>
      <c r="J625" s="15" t="s">
        <v>4012</v>
      </c>
      <c r="K625" s="22" t="s">
        <v>4012</v>
      </c>
      <c r="L625" s="22" t="s">
        <v>45</v>
      </c>
      <c r="M625" s="22" t="s">
        <v>92</v>
      </c>
      <c r="N625" s="26">
        <v>678</v>
      </c>
      <c r="O625" s="27">
        <v>678</v>
      </c>
      <c r="P625" s="28" t="s">
        <v>4012</v>
      </c>
      <c r="Q625" s="29">
        <v>2031574.0524821901</v>
      </c>
      <c r="R625" s="29">
        <v>577565.21739130397</v>
      </c>
      <c r="S625" s="30">
        <v>2609000</v>
      </c>
      <c r="T625" s="31">
        <f t="shared" si="27"/>
        <v>2031574.0524821901</v>
      </c>
      <c r="U625" s="32">
        <v>750834.7826086951</v>
      </c>
      <c r="V625" s="32">
        <f t="shared" si="28"/>
        <v>2782408.8350908849</v>
      </c>
      <c r="W625" s="39">
        <v>2782400</v>
      </c>
      <c r="X625" s="34"/>
      <c r="Y625" s="34">
        <v>2782400</v>
      </c>
      <c r="Z625" s="34">
        <v>2782400</v>
      </c>
      <c r="AA625" s="34"/>
      <c r="AB625" s="34">
        <v>2782400</v>
      </c>
      <c r="AC625" s="34">
        <v>2782400</v>
      </c>
      <c r="AD625" s="34">
        <v>2782400</v>
      </c>
      <c r="AE625" s="35"/>
      <c r="AF625" s="35">
        <v>2782400</v>
      </c>
      <c r="AG625" s="35" t="s">
        <v>4013</v>
      </c>
      <c r="AH625" s="35" t="s">
        <v>4013</v>
      </c>
      <c r="AI625" s="35"/>
      <c r="AJ625" s="35"/>
      <c r="AK625" s="35">
        <f>VLOOKUP(B625,'[3]175'!C$8:D$766,2,0)</f>
        <v>2782400</v>
      </c>
      <c r="AL625" s="35">
        <f>VLOOKUP(B625,'[3]gấy tê huế 2'!C$8:V$727,20,0)</f>
        <v>2782400</v>
      </c>
      <c r="AM625" s="40" t="s">
        <v>71</v>
      </c>
      <c r="AN625" s="7">
        <f t="shared" si="29"/>
        <v>6</v>
      </c>
      <c r="AO625" s="2" t="s">
        <v>71</v>
      </c>
      <c r="AP625" s="2" t="s">
        <v>71</v>
      </c>
      <c r="AQ625" s="3"/>
    </row>
    <row r="626" spans="1:43" s="7" customFormat="1" ht="33.6" customHeight="1" x14ac:dyDescent="0.25">
      <c r="A626" s="22" t="s">
        <v>4014</v>
      </c>
      <c r="B626" s="22" t="s">
        <v>4015</v>
      </c>
      <c r="C626" s="23" t="s">
        <v>4016</v>
      </c>
      <c r="D626" s="23" t="s">
        <v>4017</v>
      </c>
      <c r="E626" s="23" t="s">
        <v>41</v>
      </c>
      <c r="F626" s="38" t="s">
        <v>359</v>
      </c>
      <c r="G626" s="22" t="s">
        <v>4018</v>
      </c>
      <c r="H626" s="25" t="s">
        <v>4019</v>
      </c>
      <c r="I626" s="23" t="s">
        <v>4019</v>
      </c>
      <c r="J626" s="15" t="s">
        <v>4019</v>
      </c>
      <c r="K626" s="22" t="s">
        <v>4019</v>
      </c>
      <c r="L626" s="22" t="s">
        <v>192</v>
      </c>
      <c r="M626" s="22" t="s">
        <v>92</v>
      </c>
      <c r="N626" s="26">
        <v>693</v>
      </c>
      <c r="O626" s="27">
        <v>693</v>
      </c>
      <c r="P626" s="28" t="s">
        <v>362</v>
      </c>
      <c r="Q626" s="29">
        <v>1898861.5279751399</v>
      </c>
      <c r="R626" s="29">
        <v>579130.43478260899</v>
      </c>
      <c r="S626" s="30">
        <v>2478000</v>
      </c>
      <c r="T626" s="31">
        <f t="shared" si="27"/>
        <v>1898861.5279751399</v>
      </c>
      <c r="U626" s="32">
        <v>752869.56521739159</v>
      </c>
      <c r="V626" s="32">
        <f t="shared" si="28"/>
        <v>2651731.0931925317</v>
      </c>
      <c r="W626" s="39">
        <v>2651700</v>
      </c>
      <c r="X626" s="34"/>
      <c r="Y626" s="34"/>
      <c r="Z626" s="34">
        <v>2651700</v>
      </c>
      <c r="AA626" s="34"/>
      <c r="AB626" s="34">
        <v>2651700</v>
      </c>
      <c r="AC626" s="34">
        <v>2651700</v>
      </c>
      <c r="AD626" s="34">
        <v>2651700</v>
      </c>
      <c r="AE626" s="35"/>
      <c r="AF626" s="35">
        <v>2651700</v>
      </c>
      <c r="AG626" s="35" t="s">
        <v>3597</v>
      </c>
      <c r="AH626" s="35" t="s">
        <v>3597</v>
      </c>
      <c r="AI626" s="35"/>
      <c r="AJ626" s="35"/>
      <c r="AK626" s="35">
        <f>VLOOKUP(B626,'[3]175'!C$8:D$766,2,0)</f>
        <v>2651700</v>
      </c>
      <c r="AL626" s="35">
        <f>VLOOKUP(B626,'[3]gấy tê huế 2'!C$8:V$727,20,0)</f>
        <v>2651700</v>
      </c>
      <c r="AM626" s="40" t="s">
        <v>71</v>
      </c>
      <c r="AN626" s="7">
        <f t="shared" si="29"/>
        <v>5</v>
      </c>
      <c r="AO626" s="2" t="s">
        <v>71</v>
      </c>
      <c r="AP626" s="2" t="s">
        <v>71</v>
      </c>
      <c r="AQ626" s="3"/>
    </row>
    <row r="627" spans="1:43" s="7" customFormat="1" ht="30" x14ac:dyDescent="0.25">
      <c r="A627" s="22" t="s">
        <v>4020</v>
      </c>
      <c r="B627" s="22" t="s">
        <v>4021</v>
      </c>
      <c r="C627" s="23" t="s">
        <v>4022</v>
      </c>
      <c r="D627" s="23" t="s">
        <v>4023</v>
      </c>
      <c r="E627" s="23" t="s">
        <v>41</v>
      </c>
      <c r="F627" s="38" t="s">
        <v>4024</v>
      </c>
      <c r="G627" s="22" t="s">
        <v>4025</v>
      </c>
      <c r="H627" s="25" t="s">
        <v>4026</v>
      </c>
      <c r="I627" s="23" t="s">
        <v>4026</v>
      </c>
      <c r="J627" s="15" t="s">
        <v>4026</v>
      </c>
      <c r="K627" s="22" t="s">
        <v>4026</v>
      </c>
      <c r="L627" s="22" t="s">
        <v>45</v>
      </c>
      <c r="M627" s="22" t="s">
        <v>69</v>
      </c>
      <c r="N627" s="26">
        <v>694</v>
      </c>
      <c r="O627" s="27">
        <v>694</v>
      </c>
      <c r="P627" s="28" t="s">
        <v>4026</v>
      </c>
      <c r="Q627" s="29">
        <v>3240274.4558921801</v>
      </c>
      <c r="R627" s="29">
        <v>914086.95652173902</v>
      </c>
      <c r="S627" s="30">
        <v>4154000</v>
      </c>
      <c r="T627" s="31">
        <f t="shared" si="27"/>
        <v>3240274.4558921801</v>
      </c>
      <c r="U627" s="32">
        <v>1188313.0434782607</v>
      </c>
      <c r="V627" s="32">
        <f t="shared" si="28"/>
        <v>4428587.4993704408</v>
      </c>
      <c r="W627" s="39">
        <v>4428500</v>
      </c>
      <c r="X627" s="34"/>
      <c r="Y627" s="34"/>
      <c r="Z627" s="34">
        <v>4428500</v>
      </c>
      <c r="AA627" s="34"/>
      <c r="AB627" s="34">
        <v>4428500</v>
      </c>
      <c r="AC627" s="34">
        <v>4428500</v>
      </c>
      <c r="AD627" s="34"/>
      <c r="AE627" s="35"/>
      <c r="AF627" s="35"/>
      <c r="AG627" s="35" t="s">
        <v>4027</v>
      </c>
      <c r="AH627" s="35"/>
      <c r="AI627" s="35"/>
      <c r="AJ627" s="35"/>
      <c r="AK627" s="35">
        <f>VLOOKUP(B627,'[3]175'!C$8:D$766,2,0)</f>
        <v>4428500</v>
      </c>
      <c r="AL627" s="35">
        <f>VLOOKUP(B627,'[3]gấy tê huế 2'!C$8:V$727,20,0)</f>
        <v>4428500</v>
      </c>
      <c r="AM627" s="40" t="s">
        <v>71</v>
      </c>
      <c r="AN627" s="7">
        <f t="shared" si="29"/>
        <v>3</v>
      </c>
      <c r="AO627" s="2" t="s">
        <v>71</v>
      </c>
      <c r="AP627" s="2" t="s">
        <v>71</v>
      </c>
      <c r="AQ627" s="3"/>
    </row>
    <row r="628" spans="1:43" s="7" customFormat="1" ht="30" x14ac:dyDescent="0.25">
      <c r="A628" s="22" t="s">
        <v>4028</v>
      </c>
      <c r="B628" s="22" t="s">
        <v>4029</v>
      </c>
      <c r="C628" s="23" t="s">
        <v>4030</v>
      </c>
      <c r="D628" s="23" t="s">
        <v>4031</v>
      </c>
      <c r="E628" s="23" t="s">
        <v>41</v>
      </c>
      <c r="F628" s="38" t="s">
        <v>4032</v>
      </c>
      <c r="G628" s="22" t="s">
        <v>4033</v>
      </c>
      <c r="H628" s="25" t="s">
        <v>4034</v>
      </c>
      <c r="I628" s="23" t="s">
        <v>4034</v>
      </c>
      <c r="J628" s="15" t="s">
        <v>4034</v>
      </c>
      <c r="K628" s="22" t="s">
        <v>4034</v>
      </c>
      <c r="L628" s="22" t="s">
        <v>55</v>
      </c>
      <c r="M628" s="22" t="s">
        <v>69</v>
      </c>
      <c r="N628" s="26">
        <v>719</v>
      </c>
      <c r="O628" s="27">
        <v>719</v>
      </c>
      <c r="P628" s="28" t="s">
        <v>4034</v>
      </c>
      <c r="Q628" s="29">
        <v>2591734.22151116</v>
      </c>
      <c r="R628" s="29">
        <v>914086.95652173902</v>
      </c>
      <c r="S628" s="30">
        <v>3506000</v>
      </c>
      <c r="T628" s="31">
        <f t="shared" si="27"/>
        <v>2591734.22151116</v>
      </c>
      <c r="U628" s="32">
        <v>1188313.0434782607</v>
      </c>
      <c r="V628" s="32">
        <f t="shared" si="28"/>
        <v>3780047.2649894208</v>
      </c>
      <c r="W628" s="39">
        <v>3780000</v>
      </c>
      <c r="X628" s="34"/>
      <c r="Y628" s="34"/>
      <c r="Z628" s="34">
        <v>3780000</v>
      </c>
      <c r="AA628" s="34"/>
      <c r="AB628" s="34">
        <v>3780000</v>
      </c>
      <c r="AC628" s="34">
        <v>3780000</v>
      </c>
      <c r="AD628" s="34"/>
      <c r="AE628" s="35"/>
      <c r="AF628" s="35"/>
      <c r="AG628" s="35" t="s">
        <v>4035</v>
      </c>
      <c r="AH628" s="35" t="s">
        <v>4035</v>
      </c>
      <c r="AI628" s="35"/>
      <c r="AJ628" s="35"/>
      <c r="AK628" s="35">
        <f>VLOOKUP(B628,'[3]175'!C$8:D$766,2,0)</f>
        <v>3780000</v>
      </c>
      <c r="AL628" s="35">
        <f>VLOOKUP(B628,'[3]gấy tê huế 2'!C$8:V$727,20,0)</f>
        <v>3780000</v>
      </c>
      <c r="AM628" s="40" t="s">
        <v>71</v>
      </c>
      <c r="AN628" s="7">
        <f t="shared" si="29"/>
        <v>3</v>
      </c>
      <c r="AO628" s="2" t="s">
        <v>71</v>
      </c>
      <c r="AP628" s="2" t="s">
        <v>71</v>
      </c>
      <c r="AQ628" s="3"/>
    </row>
    <row r="629" spans="1:43" s="7" customFormat="1" ht="30" x14ac:dyDescent="0.25">
      <c r="A629" s="22" t="s">
        <v>4036</v>
      </c>
      <c r="B629" s="22" t="s">
        <v>4037</v>
      </c>
      <c r="C629" s="23" t="s">
        <v>4038</v>
      </c>
      <c r="D629" s="23" t="s">
        <v>4039</v>
      </c>
      <c r="E629" s="23" t="s">
        <v>41</v>
      </c>
      <c r="F629" s="38" t="s">
        <v>4040</v>
      </c>
      <c r="G629" s="22" t="s">
        <v>4041</v>
      </c>
      <c r="H629" s="25" t="s">
        <v>4042</v>
      </c>
      <c r="I629" s="23" t="s">
        <v>4042</v>
      </c>
      <c r="J629" s="15" t="s">
        <v>4042</v>
      </c>
      <c r="K629" s="22" t="s">
        <v>4042</v>
      </c>
      <c r="L629" s="22" t="s">
        <v>45</v>
      </c>
      <c r="M629" s="22" t="s">
        <v>69</v>
      </c>
      <c r="N629" s="26">
        <v>620</v>
      </c>
      <c r="O629" s="27">
        <v>620</v>
      </c>
      <c r="P629" s="28" t="s">
        <v>4042</v>
      </c>
      <c r="Q629" s="29">
        <v>4161896.87337525</v>
      </c>
      <c r="R629" s="29">
        <v>914086.95652173902</v>
      </c>
      <c r="S629" s="30">
        <v>5076000</v>
      </c>
      <c r="T629" s="31">
        <f t="shared" si="27"/>
        <v>4161896.87337525</v>
      </c>
      <c r="U629" s="32">
        <v>1188313.0434782607</v>
      </c>
      <c r="V629" s="32">
        <f t="shared" si="28"/>
        <v>5350209.9168535108</v>
      </c>
      <c r="W629" s="39">
        <v>5350200</v>
      </c>
      <c r="X629" s="34"/>
      <c r="Y629" s="34"/>
      <c r="Z629" s="34"/>
      <c r="AA629" s="34"/>
      <c r="AB629" s="34">
        <v>5350200</v>
      </c>
      <c r="AC629" s="34">
        <v>5350200</v>
      </c>
      <c r="AD629" s="34"/>
      <c r="AE629" s="35"/>
      <c r="AF629" s="35"/>
      <c r="AG629" s="35" t="s">
        <v>4043</v>
      </c>
      <c r="AH629" s="35"/>
      <c r="AI629" s="35"/>
      <c r="AJ629" s="35"/>
      <c r="AK629" s="35">
        <f>VLOOKUP(B629,'[3]175'!C$8:D$766,2,0)</f>
        <v>5350200</v>
      </c>
      <c r="AL629" s="35">
        <f>VLOOKUP(B629,'[3]gấy tê huế 2'!C$8:V$727,20,0)</f>
        <v>5350200</v>
      </c>
      <c r="AM629" s="40" t="s">
        <v>71</v>
      </c>
      <c r="AN629" s="7">
        <f t="shared" si="29"/>
        <v>2</v>
      </c>
      <c r="AO629" s="2" t="s">
        <v>71</v>
      </c>
      <c r="AP629" s="2" t="s">
        <v>71</v>
      </c>
      <c r="AQ629" s="3"/>
    </row>
    <row r="630" spans="1:43" s="7" customFormat="1" ht="30" x14ac:dyDescent="0.25">
      <c r="A630" s="22" t="s">
        <v>4044</v>
      </c>
      <c r="B630" s="22" t="s">
        <v>4045</v>
      </c>
      <c r="C630" s="23" t="s">
        <v>4046</v>
      </c>
      <c r="D630" s="23" t="s">
        <v>4047</v>
      </c>
      <c r="E630" s="23" t="s">
        <v>41</v>
      </c>
      <c r="F630" s="38" t="s">
        <v>4048</v>
      </c>
      <c r="G630" s="22" t="s">
        <v>4049</v>
      </c>
      <c r="H630" s="25" t="s">
        <v>4050</v>
      </c>
      <c r="I630" s="23" t="s">
        <v>4050</v>
      </c>
      <c r="J630" s="15" t="s">
        <v>4050</v>
      </c>
      <c r="K630" s="22" t="s">
        <v>4050</v>
      </c>
      <c r="L630" s="22" t="s">
        <v>45</v>
      </c>
      <c r="M630" s="22" t="s">
        <v>69</v>
      </c>
      <c r="N630" s="26">
        <v>676</v>
      </c>
      <c r="O630" s="27">
        <v>676</v>
      </c>
      <c r="P630" s="28" t="s">
        <v>4051</v>
      </c>
      <c r="Q630" s="29">
        <v>2482187.4341914402</v>
      </c>
      <c r="R630" s="29">
        <v>914086.95652173902</v>
      </c>
      <c r="S630" s="30">
        <v>3396000</v>
      </c>
      <c r="T630" s="31">
        <f t="shared" si="27"/>
        <v>2482187.4341914402</v>
      </c>
      <c r="U630" s="32">
        <v>1188313.0434782607</v>
      </c>
      <c r="V630" s="32">
        <f t="shared" si="28"/>
        <v>3670500.477669701</v>
      </c>
      <c r="W630" s="39">
        <v>3670500</v>
      </c>
      <c r="X630" s="34"/>
      <c r="Y630" s="34">
        <v>3670500</v>
      </c>
      <c r="Z630" s="34">
        <v>3670500</v>
      </c>
      <c r="AA630" s="34"/>
      <c r="AB630" s="34">
        <v>3670500</v>
      </c>
      <c r="AC630" s="34">
        <v>3670500</v>
      </c>
      <c r="AD630" s="34"/>
      <c r="AE630" s="35"/>
      <c r="AF630" s="35"/>
      <c r="AG630" s="35" t="s">
        <v>4052</v>
      </c>
      <c r="AH630" s="35" t="s">
        <v>4052</v>
      </c>
      <c r="AI630" s="35"/>
      <c r="AJ630" s="35"/>
      <c r="AK630" s="35">
        <f>VLOOKUP(B630,'[3]175'!C$8:D$766,2,0)</f>
        <v>3670500</v>
      </c>
      <c r="AL630" s="35">
        <f>VLOOKUP(B630,'[3]gấy tê huế 2'!C$8:V$727,20,0)</f>
        <v>3670500</v>
      </c>
      <c r="AM630" s="40" t="s">
        <v>71</v>
      </c>
      <c r="AN630" s="7">
        <f t="shared" si="29"/>
        <v>4</v>
      </c>
      <c r="AO630" s="2" t="s">
        <v>71</v>
      </c>
      <c r="AP630" s="2" t="s">
        <v>71</v>
      </c>
      <c r="AQ630" s="3"/>
    </row>
    <row r="631" spans="1:43" s="7" customFormat="1" ht="30" x14ac:dyDescent="0.25">
      <c r="A631" s="22" t="s">
        <v>4053</v>
      </c>
      <c r="B631" s="22" t="s">
        <v>4054</v>
      </c>
      <c r="C631" s="23" t="s">
        <v>4055</v>
      </c>
      <c r="D631" s="23" t="s">
        <v>4056</v>
      </c>
      <c r="E631" s="23" t="s">
        <v>41</v>
      </c>
      <c r="F631" s="38" t="s">
        <v>4057</v>
      </c>
      <c r="G631" s="22" t="s">
        <v>4058</v>
      </c>
      <c r="H631" s="25" t="s">
        <v>4059</v>
      </c>
      <c r="I631" s="23" t="s">
        <v>4059</v>
      </c>
      <c r="J631" s="15" t="s">
        <v>4059</v>
      </c>
      <c r="K631" s="22" t="s">
        <v>4059</v>
      </c>
      <c r="L631" s="22" t="s">
        <v>45</v>
      </c>
      <c r="M631" s="22" t="s">
        <v>69</v>
      </c>
      <c r="N631" s="26">
        <v>688</v>
      </c>
      <c r="O631" s="27">
        <v>688</v>
      </c>
      <c r="P631" s="28" t="s">
        <v>4060</v>
      </c>
      <c r="Q631" s="29">
        <v>2315781.8874868099</v>
      </c>
      <c r="R631" s="29">
        <v>914086.95652173902</v>
      </c>
      <c r="S631" s="30">
        <v>3230000</v>
      </c>
      <c r="T631" s="31">
        <f t="shared" si="27"/>
        <v>2315781.8874868099</v>
      </c>
      <c r="U631" s="32">
        <v>1188313.0434782607</v>
      </c>
      <c r="V631" s="32">
        <f t="shared" si="28"/>
        <v>3504094.9309650706</v>
      </c>
      <c r="W631" s="39">
        <v>3504000</v>
      </c>
      <c r="X631" s="34"/>
      <c r="Y631" s="34">
        <v>3504000</v>
      </c>
      <c r="Z631" s="34">
        <v>3504000</v>
      </c>
      <c r="AA631" s="34"/>
      <c r="AB631" s="34">
        <v>3504000</v>
      </c>
      <c r="AC631" s="34">
        <v>3504000</v>
      </c>
      <c r="AD631" s="34"/>
      <c r="AE631" s="35"/>
      <c r="AF631" s="35"/>
      <c r="AG631" s="35" t="s">
        <v>4061</v>
      </c>
      <c r="AH631" s="35" t="s">
        <v>4061</v>
      </c>
      <c r="AI631" s="35"/>
      <c r="AJ631" s="35"/>
      <c r="AK631" s="35">
        <f>VLOOKUP(B631,'[3]175'!C$8:D$766,2,0)</f>
        <v>3504000</v>
      </c>
      <c r="AL631" s="35">
        <f>VLOOKUP(B631,'[3]gấy tê huế 2'!C$8:V$727,20,0)</f>
        <v>3504000</v>
      </c>
      <c r="AM631" s="40" t="s">
        <v>71</v>
      </c>
      <c r="AN631" s="7">
        <f t="shared" si="29"/>
        <v>4</v>
      </c>
      <c r="AO631" s="2" t="s">
        <v>71</v>
      </c>
      <c r="AP631" s="2" t="s">
        <v>71</v>
      </c>
      <c r="AQ631" s="3"/>
    </row>
    <row r="632" spans="1:43" s="7" customFormat="1" ht="30" x14ac:dyDescent="0.25">
      <c r="A632" s="22" t="s">
        <v>4062</v>
      </c>
      <c r="B632" s="22" t="s">
        <v>4063</v>
      </c>
      <c r="C632" s="23" t="s">
        <v>4064</v>
      </c>
      <c r="D632" s="23" t="s">
        <v>4065</v>
      </c>
      <c r="E632" s="23" t="s">
        <v>41</v>
      </c>
      <c r="F632" s="38" t="s">
        <v>4066</v>
      </c>
      <c r="G632" s="22" t="s">
        <v>4067</v>
      </c>
      <c r="H632" s="25" t="s">
        <v>4068</v>
      </c>
      <c r="I632" s="23" t="s">
        <v>4068</v>
      </c>
      <c r="J632" s="15" t="s">
        <v>4068</v>
      </c>
      <c r="K632" s="22" t="s">
        <v>4068</v>
      </c>
      <c r="L632" s="22" t="s">
        <v>45</v>
      </c>
      <c r="M632" s="22" t="s">
        <v>92</v>
      </c>
      <c r="N632" s="26">
        <v>687</v>
      </c>
      <c r="O632" s="27">
        <v>687</v>
      </c>
      <c r="P632" s="28" t="s">
        <v>4069</v>
      </c>
      <c r="Q632" s="29">
        <v>1744220.2633948701</v>
      </c>
      <c r="R632" s="29">
        <v>577565.21739130397</v>
      </c>
      <c r="S632" s="30">
        <v>2322000</v>
      </c>
      <c r="T632" s="31">
        <f t="shared" si="27"/>
        <v>1744220.2633948701</v>
      </c>
      <c r="U632" s="32">
        <v>750834.7826086951</v>
      </c>
      <c r="V632" s="32">
        <f t="shared" si="28"/>
        <v>2495055.0460035652</v>
      </c>
      <c r="W632" s="39">
        <v>2495000</v>
      </c>
      <c r="X632" s="34"/>
      <c r="Y632" s="34"/>
      <c r="Z632" s="34">
        <v>2495000</v>
      </c>
      <c r="AA632" s="34"/>
      <c r="AB632" s="34">
        <v>2495000</v>
      </c>
      <c r="AC632" s="34">
        <v>2495000</v>
      </c>
      <c r="AD632" s="34"/>
      <c r="AE632" s="35">
        <v>2495000</v>
      </c>
      <c r="AF632" s="35"/>
      <c r="AG632" s="35" t="s">
        <v>4070</v>
      </c>
      <c r="AH632" s="35" t="s">
        <v>4070</v>
      </c>
      <c r="AI632" s="35"/>
      <c r="AJ632" s="35"/>
      <c r="AK632" s="35">
        <f>VLOOKUP(B632,'[3]175'!C$8:D$766,2,0)</f>
        <v>2495000</v>
      </c>
      <c r="AL632" s="35">
        <f>VLOOKUP(B632,'[3]gấy tê huế 2'!C$8:V$727,20,0)</f>
        <v>2495000</v>
      </c>
      <c r="AM632" s="40" t="s">
        <v>71</v>
      </c>
      <c r="AN632" s="7">
        <f t="shared" si="29"/>
        <v>4</v>
      </c>
      <c r="AO632" s="2" t="s">
        <v>71</v>
      </c>
      <c r="AP632" s="2" t="s">
        <v>71</v>
      </c>
      <c r="AQ632" s="3"/>
    </row>
    <row r="633" spans="1:43" s="7" customFormat="1" ht="30" x14ac:dyDescent="0.25">
      <c r="A633" s="22" t="s">
        <v>4071</v>
      </c>
      <c r="B633" s="22" t="s">
        <v>4072</v>
      </c>
      <c r="C633" s="23" t="s">
        <v>4073</v>
      </c>
      <c r="D633" s="23" t="s">
        <v>4074</v>
      </c>
      <c r="E633" s="23" t="s">
        <v>41</v>
      </c>
      <c r="F633" s="38" t="s">
        <v>4066</v>
      </c>
      <c r="G633" s="22" t="s">
        <v>4075</v>
      </c>
      <c r="H633" s="25" t="s">
        <v>4076</v>
      </c>
      <c r="I633" s="23" t="s">
        <v>4076</v>
      </c>
      <c r="J633" s="15" t="s">
        <v>4076</v>
      </c>
      <c r="K633" s="22" t="s">
        <v>4076</v>
      </c>
      <c r="L633" s="22" t="s">
        <v>45</v>
      </c>
      <c r="M633" s="22" t="s">
        <v>92</v>
      </c>
      <c r="N633" s="26">
        <v>687</v>
      </c>
      <c r="O633" s="27">
        <v>687</v>
      </c>
      <c r="P633" s="28" t="s">
        <v>4069</v>
      </c>
      <c r="Q633" s="29">
        <v>1744220.2633948701</v>
      </c>
      <c r="R633" s="29">
        <v>577565.21739130397</v>
      </c>
      <c r="S633" s="30">
        <v>2322000</v>
      </c>
      <c r="T633" s="31">
        <f t="shared" si="27"/>
        <v>1744220.2633948701</v>
      </c>
      <c r="U633" s="32">
        <v>750834.7826086951</v>
      </c>
      <c r="V633" s="32">
        <f t="shared" si="28"/>
        <v>2495055.0460035652</v>
      </c>
      <c r="W633" s="39">
        <v>2495000</v>
      </c>
      <c r="X633" s="34"/>
      <c r="Y633" s="34">
        <v>2495000</v>
      </c>
      <c r="Z633" s="34"/>
      <c r="AA633" s="34"/>
      <c r="AB633" s="34">
        <v>2495000</v>
      </c>
      <c r="AC633" s="34">
        <v>2495000</v>
      </c>
      <c r="AD633" s="34"/>
      <c r="AE633" s="35"/>
      <c r="AF633" s="35"/>
      <c r="AG633" s="35" t="s">
        <v>4070</v>
      </c>
      <c r="AH633" s="35" t="s">
        <v>4070</v>
      </c>
      <c r="AI633" s="35"/>
      <c r="AJ633" s="35"/>
      <c r="AK633" s="35">
        <f>VLOOKUP(B633,'[3]175'!C$8:D$766,2,0)</f>
        <v>2495000</v>
      </c>
      <c r="AL633" s="35">
        <f>VLOOKUP(B633,'[3]gấy tê huế 2'!C$8:V$727,20,0)</f>
        <v>2495000</v>
      </c>
      <c r="AM633" s="40" t="s">
        <v>71</v>
      </c>
      <c r="AN633" s="7">
        <f t="shared" si="29"/>
        <v>3</v>
      </c>
      <c r="AO633" s="2" t="s">
        <v>71</v>
      </c>
      <c r="AP633" s="2" t="s">
        <v>71</v>
      </c>
      <c r="AQ633" s="3"/>
    </row>
    <row r="634" spans="1:43" s="7" customFormat="1" ht="30" x14ac:dyDescent="0.25">
      <c r="A634" s="22" t="s">
        <v>4077</v>
      </c>
      <c r="B634" s="22" t="s">
        <v>4078</v>
      </c>
      <c r="C634" s="23" t="s">
        <v>4079</v>
      </c>
      <c r="D634" s="23" t="s">
        <v>4080</v>
      </c>
      <c r="E634" s="23" t="s">
        <v>41</v>
      </c>
      <c r="F634" s="38" t="s">
        <v>1970</v>
      </c>
      <c r="G634" s="22" t="s">
        <v>4081</v>
      </c>
      <c r="H634" s="25" t="s">
        <v>4082</v>
      </c>
      <c r="I634" s="23" t="s">
        <v>4082</v>
      </c>
      <c r="J634" s="15" t="s">
        <v>4082</v>
      </c>
      <c r="K634" s="22" t="s">
        <v>4082</v>
      </c>
      <c r="L634" s="22" t="s">
        <v>45</v>
      </c>
      <c r="M634" s="22" t="s">
        <v>92</v>
      </c>
      <c r="N634" s="26">
        <v>720</v>
      </c>
      <c r="O634" s="27">
        <v>720</v>
      </c>
      <c r="P634" s="28" t="s">
        <v>1973</v>
      </c>
      <c r="Q634" s="29">
        <v>1682454.8231400501</v>
      </c>
      <c r="R634" s="29">
        <v>577565.21739130397</v>
      </c>
      <c r="S634" s="30">
        <v>2260000</v>
      </c>
      <c r="T634" s="31">
        <f t="shared" si="27"/>
        <v>1682454.8231400501</v>
      </c>
      <c r="U634" s="32">
        <v>750834.7826086951</v>
      </c>
      <c r="V634" s="32">
        <f t="shared" si="28"/>
        <v>2433289.6057487451</v>
      </c>
      <c r="W634" s="39">
        <v>2433200</v>
      </c>
      <c r="X634" s="34"/>
      <c r="Y634" s="34">
        <v>2433200</v>
      </c>
      <c r="Z634" s="34">
        <v>2433200</v>
      </c>
      <c r="AA634" s="34"/>
      <c r="AB634" s="34">
        <v>2433200</v>
      </c>
      <c r="AC634" s="34">
        <v>2433200</v>
      </c>
      <c r="AD634" s="34"/>
      <c r="AE634" s="35"/>
      <c r="AF634" s="35"/>
      <c r="AG634" s="35" t="s">
        <v>1974</v>
      </c>
      <c r="AH634" s="35" t="s">
        <v>1974</v>
      </c>
      <c r="AI634" s="35"/>
      <c r="AJ634" s="35"/>
      <c r="AK634" s="35">
        <f>VLOOKUP(B634,'[3]175'!C$8:D$766,2,0)</f>
        <v>2433200</v>
      </c>
      <c r="AL634" s="35">
        <f>VLOOKUP(B634,'[3]gấy tê huế 2'!C$8:V$727,20,0)</f>
        <v>2433200</v>
      </c>
      <c r="AM634" s="40" t="s">
        <v>71</v>
      </c>
      <c r="AN634" s="7">
        <f t="shared" si="29"/>
        <v>4</v>
      </c>
      <c r="AO634" s="2" t="s">
        <v>71</v>
      </c>
      <c r="AP634" s="2" t="s">
        <v>71</v>
      </c>
      <c r="AQ634" s="3"/>
    </row>
    <row r="635" spans="1:43" s="7" customFormat="1" ht="30" x14ac:dyDescent="0.25">
      <c r="A635" s="22" t="s">
        <v>4083</v>
      </c>
      <c r="B635" s="22" t="s">
        <v>4084</v>
      </c>
      <c r="C635" s="23" t="s">
        <v>4085</v>
      </c>
      <c r="D635" s="23" t="s">
        <v>4086</v>
      </c>
      <c r="E635" s="23" t="s">
        <v>41</v>
      </c>
      <c r="F635" s="38" t="s">
        <v>4087</v>
      </c>
      <c r="G635" s="22" t="s">
        <v>4088</v>
      </c>
      <c r="H635" s="25" t="s">
        <v>4089</v>
      </c>
      <c r="I635" s="23" t="s">
        <v>4089</v>
      </c>
      <c r="J635" s="15" t="s">
        <v>4089</v>
      </c>
      <c r="K635" s="22" t="s">
        <v>4089</v>
      </c>
      <c r="L635" s="22" t="s">
        <v>45</v>
      </c>
      <c r="M635" s="22" t="s">
        <v>69</v>
      </c>
      <c r="N635" s="26">
        <v>716</v>
      </c>
      <c r="O635" s="27">
        <v>716</v>
      </c>
      <c r="P635" s="28" t="s">
        <v>4089</v>
      </c>
      <c r="Q635" s="29">
        <v>2538429.3502944801</v>
      </c>
      <c r="R635" s="29">
        <v>1405565.2173913</v>
      </c>
      <c r="S635" s="30">
        <v>3944000</v>
      </c>
      <c r="T635" s="31">
        <f t="shared" si="27"/>
        <v>2538429.3502944801</v>
      </c>
      <c r="U635" s="32">
        <v>1827234.7826086902</v>
      </c>
      <c r="V635" s="32">
        <f t="shared" si="28"/>
        <v>4365664.1329031698</v>
      </c>
      <c r="W635" s="39">
        <v>4365600</v>
      </c>
      <c r="X635" s="34"/>
      <c r="Y635" s="34"/>
      <c r="Z635" s="34"/>
      <c r="AA635" s="34"/>
      <c r="AB635" s="34">
        <v>4365600</v>
      </c>
      <c r="AC635" s="34">
        <v>4365600</v>
      </c>
      <c r="AD635" s="34"/>
      <c r="AE635" s="35"/>
      <c r="AF635" s="35"/>
      <c r="AG635" s="35" t="s">
        <v>4090</v>
      </c>
      <c r="AH635" s="35" t="s">
        <v>4090</v>
      </c>
      <c r="AI635" s="35"/>
      <c r="AJ635" s="35"/>
      <c r="AK635" s="35">
        <f>VLOOKUP(B635,'[3]175'!C$8:D$766,2,0)</f>
        <v>4365600</v>
      </c>
      <c r="AL635" s="35">
        <f>VLOOKUP(B635,'[3]gấy tê huế 2'!C$8:V$727,20,0)</f>
        <v>4365600</v>
      </c>
      <c r="AM635" s="40" t="s">
        <v>71</v>
      </c>
      <c r="AN635" s="7">
        <f t="shared" si="29"/>
        <v>2</v>
      </c>
      <c r="AO635" s="2" t="s">
        <v>71</v>
      </c>
      <c r="AP635" s="2" t="s">
        <v>71</v>
      </c>
      <c r="AQ635" s="3"/>
    </row>
    <row r="636" spans="1:43" s="7" customFormat="1" ht="33.6" customHeight="1" x14ac:dyDescent="0.25">
      <c r="A636" s="22" t="s">
        <v>4091</v>
      </c>
      <c r="B636" s="22" t="s">
        <v>4092</v>
      </c>
      <c r="C636" s="23" t="s">
        <v>4093</v>
      </c>
      <c r="D636" s="23" t="s">
        <v>4094</v>
      </c>
      <c r="E636" s="23" t="s">
        <v>41</v>
      </c>
      <c r="F636" s="38" t="s">
        <v>130</v>
      </c>
      <c r="G636" s="22" t="s">
        <v>4095</v>
      </c>
      <c r="H636" s="25" t="s">
        <v>132</v>
      </c>
      <c r="I636" s="23" t="s">
        <v>132</v>
      </c>
      <c r="J636" s="15" t="s">
        <v>132</v>
      </c>
      <c r="K636" s="22" t="s">
        <v>132</v>
      </c>
      <c r="L636" s="22" t="s">
        <v>45</v>
      </c>
      <c r="M636" s="22" t="s">
        <v>69</v>
      </c>
      <c r="N636" s="26">
        <v>714</v>
      </c>
      <c r="O636" s="27">
        <v>714</v>
      </c>
      <c r="P636" s="28" t="s">
        <v>132</v>
      </c>
      <c r="Q636" s="29">
        <v>4012893.0563615202</v>
      </c>
      <c r="R636" s="29">
        <v>1405565.2173913</v>
      </c>
      <c r="S636" s="30">
        <v>5418000</v>
      </c>
      <c r="T636" s="31">
        <f t="shared" si="27"/>
        <v>4012893.0563615202</v>
      </c>
      <c r="U636" s="32">
        <v>1827234.7826086902</v>
      </c>
      <c r="V636" s="32">
        <f t="shared" si="28"/>
        <v>5840127.8389702104</v>
      </c>
      <c r="W636" s="39">
        <v>5840100</v>
      </c>
      <c r="X636" s="34"/>
      <c r="Y636" s="34"/>
      <c r="Z636" s="34"/>
      <c r="AA636" s="34"/>
      <c r="AB636" s="34">
        <v>5840100</v>
      </c>
      <c r="AC636" s="34">
        <v>5840100</v>
      </c>
      <c r="AD636" s="34">
        <v>5840100</v>
      </c>
      <c r="AE636" s="35"/>
      <c r="AF636" s="35"/>
      <c r="AG636" s="35" t="s">
        <v>4096</v>
      </c>
      <c r="AH636" s="35" t="s">
        <v>4096</v>
      </c>
      <c r="AI636" s="35"/>
      <c r="AJ636" s="35">
        <v>5840100</v>
      </c>
      <c r="AK636" s="35">
        <f>VLOOKUP(B636,'[3]175'!C$8:D$766,2,0)</f>
        <v>5840100</v>
      </c>
      <c r="AL636" s="35">
        <f>VLOOKUP(B636,'[3]gấy tê huế 2'!C$8:V$727,20,0)</f>
        <v>5840100</v>
      </c>
      <c r="AM636" s="40" t="s">
        <v>71</v>
      </c>
      <c r="AN636" s="7">
        <f t="shared" si="29"/>
        <v>4</v>
      </c>
      <c r="AO636" s="2" t="s">
        <v>71</v>
      </c>
      <c r="AP636" s="2" t="s">
        <v>71</v>
      </c>
      <c r="AQ636" s="3"/>
    </row>
    <row r="637" spans="1:43" s="7" customFormat="1" ht="33.6" customHeight="1" x14ac:dyDescent="0.25">
      <c r="A637" s="22" t="s">
        <v>4097</v>
      </c>
      <c r="B637" s="22" t="s">
        <v>4098</v>
      </c>
      <c r="C637" s="23" t="s">
        <v>4099</v>
      </c>
      <c r="D637" s="23" t="s">
        <v>4100</v>
      </c>
      <c r="E637" s="23" t="s">
        <v>41</v>
      </c>
      <c r="F637" s="38" t="s">
        <v>137</v>
      </c>
      <c r="G637" s="22" t="s">
        <v>4101</v>
      </c>
      <c r="H637" s="25" t="s">
        <v>139</v>
      </c>
      <c r="I637" s="23" t="s">
        <v>139</v>
      </c>
      <c r="J637" s="15" t="s">
        <v>139</v>
      </c>
      <c r="K637" s="22" t="s">
        <v>139</v>
      </c>
      <c r="L637" s="22" t="s">
        <v>45</v>
      </c>
      <c r="M637" s="22" t="s">
        <v>92</v>
      </c>
      <c r="N637" s="26">
        <v>715</v>
      </c>
      <c r="O637" s="27">
        <v>715</v>
      </c>
      <c r="P637" s="28" t="s">
        <v>139</v>
      </c>
      <c r="Q637" s="29">
        <v>1794735.9440723299</v>
      </c>
      <c r="R637" s="29">
        <v>1313217.39130435</v>
      </c>
      <c r="S637" s="30">
        <v>3492000</v>
      </c>
      <c r="T637" s="31">
        <f t="shared" si="27"/>
        <v>1794735.9440723299</v>
      </c>
      <c r="U637" s="32">
        <v>1707182.6086956549</v>
      </c>
      <c r="V637" s="32">
        <f t="shared" si="28"/>
        <v>3501918.5527679846</v>
      </c>
      <c r="W637" s="39">
        <v>3501900</v>
      </c>
      <c r="X637" s="34"/>
      <c r="Y637" s="34">
        <v>3501900</v>
      </c>
      <c r="Z637" s="34"/>
      <c r="AA637" s="34"/>
      <c r="AB637" s="34">
        <v>3501900</v>
      </c>
      <c r="AC637" s="34">
        <v>3501900</v>
      </c>
      <c r="AD637" s="34">
        <v>3501900</v>
      </c>
      <c r="AE637" s="35"/>
      <c r="AF637" s="35"/>
      <c r="AG637" s="35" t="s">
        <v>4102</v>
      </c>
      <c r="AH637" s="35" t="s">
        <v>4102</v>
      </c>
      <c r="AI637" s="35"/>
      <c r="AJ637" s="35">
        <v>3501900</v>
      </c>
      <c r="AK637" s="35">
        <f>VLOOKUP(B637,'[3]175'!C$8:D$766,2,0)</f>
        <v>3501900</v>
      </c>
      <c r="AL637" s="35">
        <f>VLOOKUP(B637,'[3]gấy tê huế 2'!C$8:V$727,20,0)</f>
        <v>3501900</v>
      </c>
      <c r="AM637" s="40" t="s">
        <v>71</v>
      </c>
      <c r="AN637" s="7">
        <f t="shared" si="29"/>
        <v>5</v>
      </c>
      <c r="AO637" s="2" t="s">
        <v>71</v>
      </c>
      <c r="AP637" s="2" t="s">
        <v>71</v>
      </c>
      <c r="AQ637" s="3"/>
    </row>
    <row r="638" spans="1:43" s="7" customFormat="1" ht="33.6" customHeight="1" x14ac:dyDescent="0.25">
      <c r="A638" s="22" t="s">
        <v>4103</v>
      </c>
      <c r="B638" s="22" t="s">
        <v>4104</v>
      </c>
      <c r="C638" s="23" t="s">
        <v>4105</v>
      </c>
      <c r="D638" s="23" t="s">
        <v>4106</v>
      </c>
      <c r="E638" s="23" t="s">
        <v>41</v>
      </c>
      <c r="F638" s="38" t="s">
        <v>144</v>
      </c>
      <c r="G638" s="22" t="s">
        <v>4107</v>
      </c>
      <c r="H638" s="25" t="s">
        <v>146</v>
      </c>
      <c r="I638" s="23" t="s">
        <v>146</v>
      </c>
      <c r="J638" s="15" t="s">
        <v>146</v>
      </c>
      <c r="K638" s="22" t="s">
        <v>146</v>
      </c>
      <c r="L638" s="22" t="s">
        <v>45</v>
      </c>
      <c r="M638" s="22" t="s">
        <v>92</v>
      </c>
      <c r="N638" s="26">
        <v>672</v>
      </c>
      <c r="O638" s="27">
        <v>672</v>
      </c>
      <c r="P638" s="28" t="s">
        <v>146</v>
      </c>
      <c r="Q638" s="29">
        <v>1461505.8544165399</v>
      </c>
      <c r="R638" s="29">
        <v>577565.21739130397</v>
      </c>
      <c r="S638" s="30">
        <v>2039000</v>
      </c>
      <c r="T638" s="31">
        <f t="shared" si="27"/>
        <v>1461505.8544165399</v>
      </c>
      <c r="U638" s="32">
        <v>750834.7826086951</v>
      </c>
      <c r="V638" s="32">
        <f t="shared" si="28"/>
        <v>2212340.6370252352</v>
      </c>
      <c r="W638" s="39">
        <v>2212300</v>
      </c>
      <c r="X638" s="34"/>
      <c r="Y638" s="34">
        <v>2212300</v>
      </c>
      <c r="Z638" s="34">
        <v>2212300</v>
      </c>
      <c r="AA638" s="34"/>
      <c r="AB638" s="34">
        <v>2212300</v>
      </c>
      <c r="AC638" s="34">
        <v>2212300</v>
      </c>
      <c r="AD638" s="34">
        <v>2212300</v>
      </c>
      <c r="AE638" s="35"/>
      <c r="AF638" s="35"/>
      <c r="AG638" s="35" t="s">
        <v>4108</v>
      </c>
      <c r="AH638" s="35" t="s">
        <v>4108</v>
      </c>
      <c r="AI638" s="35"/>
      <c r="AJ638" s="35"/>
      <c r="AK638" s="35">
        <f>VLOOKUP(B638,'[3]175'!C$8:D$766,2,0)</f>
        <v>2212300</v>
      </c>
      <c r="AL638" s="35">
        <f>VLOOKUP(B638,'[3]gấy tê huế 2'!C$8:V$727,20,0)</f>
        <v>2212300</v>
      </c>
      <c r="AM638" s="40" t="s">
        <v>71</v>
      </c>
      <c r="AN638" s="7">
        <f t="shared" si="29"/>
        <v>5</v>
      </c>
      <c r="AO638" s="2" t="s">
        <v>71</v>
      </c>
      <c r="AP638" s="2" t="s">
        <v>71</v>
      </c>
      <c r="AQ638" s="3"/>
    </row>
    <row r="639" spans="1:43" s="7" customFormat="1" ht="33.6" customHeight="1" x14ac:dyDescent="0.25">
      <c r="A639" s="22" t="s">
        <v>4109</v>
      </c>
      <c r="B639" s="22" t="s">
        <v>4110</v>
      </c>
      <c r="C639" s="23" t="s">
        <v>4111</v>
      </c>
      <c r="D639" s="23" t="s">
        <v>4112</v>
      </c>
      <c r="E639" s="23" t="s">
        <v>41</v>
      </c>
      <c r="F639" s="38" t="s">
        <v>151</v>
      </c>
      <c r="G639" s="22" t="s">
        <v>4113</v>
      </c>
      <c r="H639" s="25" t="s">
        <v>153</v>
      </c>
      <c r="I639" s="23" t="s">
        <v>153</v>
      </c>
      <c r="J639" s="15" t="s">
        <v>153</v>
      </c>
      <c r="K639" s="22" t="s">
        <v>153</v>
      </c>
      <c r="L639" s="22" t="s">
        <v>45</v>
      </c>
      <c r="M639" s="22" t="s">
        <v>92</v>
      </c>
      <c r="N639" s="26">
        <v>661</v>
      </c>
      <c r="O639" s="27">
        <v>661</v>
      </c>
      <c r="P639" s="28" t="s">
        <v>153</v>
      </c>
      <c r="Q639" s="29">
        <v>1424151.8035578299</v>
      </c>
      <c r="R639" s="29">
        <v>579130.43478260899</v>
      </c>
      <c r="S639" s="30">
        <v>2003000</v>
      </c>
      <c r="T639" s="31">
        <f t="shared" si="27"/>
        <v>1424151.8035578299</v>
      </c>
      <c r="U639" s="32">
        <v>752869.56521739159</v>
      </c>
      <c r="V639" s="32">
        <f t="shared" si="28"/>
        <v>2177021.3687752215</v>
      </c>
      <c r="W639" s="39">
        <v>2177000</v>
      </c>
      <c r="X639" s="34"/>
      <c r="Y639" s="34">
        <v>2177000</v>
      </c>
      <c r="Z639" s="34"/>
      <c r="AA639" s="34"/>
      <c r="AB639" s="34">
        <v>2177000</v>
      </c>
      <c r="AC639" s="34">
        <v>2177000</v>
      </c>
      <c r="AD639" s="34">
        <v>2177000</v>
      </c>
      <c r="AE639" s="35"/>
      <c r="AF639" s="35"/>
      <c r="AG639" s="35" t="s">
        <v>4114</v>
      </c>
      <c r="AH639" s="35" t="s">
        <v>4114</v>
      </c>
      <c r="AI639" s="35"/>
      <c r="AJ639" s="35"/>
      <c r="AK639" s="35">
        <f>VLOOKUP(B639,'[3]175'!C$8:D$766,2,0)</f>
        <v>2177000</v>
      </c>
      <c r="AL639" s="35">
        <f>VLOOKUP(B639,'[3]gấy tê huế 2'!C$8:V$727,20,0)</f>
        <v>2177000</v>
      </c>
      <c r="AM639" s="40" t="s">
        <v>71</v>
      </c>
      <c r="AN639" s="7">
        <f t="shared" si="29"/>
        <v>4</v>
      </c>
      <c r="AO639" s="2" t="s">
        <v>71</v>
      </c>
      <c r="AP639" s="2" t="s">
        <v>71</v>
      </c>
      <c r="AQ639" s="3"/>
    </row>
    <row r="640" spans="1:43" s="7" customFormat="1" ht="33.6" customHeight="1" x14ac:dyDescent="0.25">
      <c r="A640" s="22" t="s">
        <v>4115</v>
      </c>
      <c r="B640" s="22" t="s">
        <v>4116</v>
      </c>
      <c r="C640" s="23" t="s">
        <v>4117</v>
      </c>
      <c r="D640" s="23" t="s">
        <v>4118</v>
      </c>
      <c r="E640" s="23" t="s">
        <v>41</v>
      </c>
      <c r="F640" s="38" t="s">
        <v>4119</v>
      </c>
      <c r="G640" s="22" t="s">
        <v>4120</v>
      </c>
      <c r="H640" s="25" t="s">
        <v>4121</v>
      </c>
      <c r="I640" s="23" t="s">
        <v>4121</v>
      </c>
      <c r="J640" s="15" t="s">
        <v>4121</v>
      </c>
      <c r="K640" s="22" t="s">
        <v>4121</v>
      </c>
      <c r="L640" s="22" t="s">
        <v>45</v>
      </c>
      <c r="M640" s="22" t="s">
        <v>92</v>
      </c>
      <c r="N640" s="26">
        <v>666</v>
      </c>
      <c r="O640" s="27">
        <v>666</v>
      </c>
      <c r="P640" s="28" t="s">
        <v>4121</v>
      </c>
      <c r="Q640" s="29">
        <v>1510037.56589637</v>
      </c>
      <c r="R640" s="29">
        <v>577565.21739130397</v>
      </c>
      <c r="S640" s="30">
        <v>2088000</v>
      </c>
      <c r="T640" s="31">
        <f t="shared" si="27"/>
        <v>1510037.56589637</v>
      </c>
      <c r="U640" s="32">
        <v>750834.7826086951</v>
      </c>
      <c r="V640" s="32">
        <f t="shared" si="28"/>
        <v>2260872.3485050648</v>
      </c>
      <c r="W640" s="39">
        <v>2260800</v>
      </c>
      <c r="X640" s="34"/>
      <c r="Y640" s="34">
        <v>2260800</v>
      </c>
      <c r="Z640" s="34"/>
      <c r="AA640" s="34"/>
      <c r="AB640" s="34">
        <v>2260800</v>
      </c>
      <c r="AC640" s="34">
        <v>2260800</v>
      </c>
      <c r="AD640" s="34">
        <v>2260800</v>
      </c>
      <c r="AE640" s="35">
        <v>2260800</v>
      </c>
      <c r="AF640" s="35"/>
      <c r="AG640" s="35" t="s">
        <v>4122</v>
      </c>
      <c r="AH640" s="35" t="s">
        <v>4122</v>
      </c>
      <c r="AI640" s="35"/>
      <c r="AJ640" s="35"/>
      <c r="AK640" s="35">
        <f>VLOOKUP(B640,'[3]175'!C$8:D$766,2,0)</f>
        <v>2260800</v>
      </c>
      <c r="AL640" s="35">
        <f>VLOOKUP(B640,'[3]gấy tê huế 2'!C$8:V$727,20,0)</f>
        <v>2260800</v>
      </c>
      <c r="AM640" s="40" t="s">
        <v>71</v>
      </c>
      <c r="AN640" s="7">
        <f t="shared" si="29"/>
        <v>5</v>
      </c>
      <c r="AO640" s="2" t="s">
        <v>71</v>
      </c>
      <c r="AP640" s="2" t="s">
        <v>71</v>
      </c>
      <c r="AQ640" s="3"/>
    </row>
    <row r="641" spans="1:43" s="7" customFormat="1" ht="50.45" customHeight="1" x14ac:dyDescent="0.25">
      <c r="A641" s="22" t="s">
        <v>4123</v>
      </c>
      <c r="B641" s="22" t="s">
        <v>4124</v>
      </c>
      <c r="C641" s="23" t="s">
        <v>4125</v>
      </c>
      <c r="D641" s="23" t="s">
        <v>4126</v>
      </c>
      <c r="E641" s="23" t="s">
        <v>41</v>
      </c>
      <c r="F641" s="38" t="s">
        <v>174</v>
      </c>
      <c r="G641" s="22" t="s">
        <v>4127</v>
      </c>
      <c r="H641" s="25" t="s">
        <v>176</v>
      </c>
      <c r="I641" s="23" t="s">
        <v>176</v>
      </c>
      <c r="J641" s="15" t="s">
        <v>176</v>
      </c>
      <c r="K641" s="22" t="s">
        <v>176</v>
      </c>
      <c r="L641" s="22" t="s">
        <v>45</v>
      </c>
      <c r="M641" s="22" t="s">
        <v>92</v>
      </c>
      <c r="N641" s="26">
        <v>679</v>
      </c>
      <c r="O641" s="27">
        <v>679</v>
      </c>
      <c r="P641" s="28" t="s">
        <v>177</v>
      </c>
      <c r="Q641" s="29">
        <v>1787982.2496361299</v>
      </c>
      <c r="R641" s="29">
        <v>577565.21739130397</v>
      </c>
      <c r="S641" s="30">
        <v>2366000</v>
      </c>
      <c r="T641" s="31">
        <f t="shared" si="27"/>
        <v>1787982.2496361299</v>
      </c>
      <c r="U641" s="32">
        <v>750834.7826086951</v>
      </c>
      <c r="V641" s="32">
        <f t="shared" si="28"/>
        <v>2538817.0322448248</v>
      </c>
      <c r="W641" s="39">
        <v>2538800</v>
      </c>
      <c r="X641" s="34"/>
      <c r="Y641" s="34">
        <v>2538800</v>
      </c>
      <c r="Z641" s="34">
        <v>2538800</v>
      </c>
      <c r="AA641" s="34"/>
      <c r="AB641" s="34">
        <v>2538800</v>
      </c>
      <c r="AC641" s="34">
        <v>2538800</v>
      </c>
      <c r="AD641" s="34">
        <v>2538800</v>
      </c>
      <c r="AE641" s="35"/>
      <c r="AF641" s="35"/>
      <c r="AG641" s="35" t="s">
        <v>4128</v>
      </c>
      <c r="AH641" s="35" t="s">
        <v>4128</v>
      </c>
      <c r="AI641" s="35"/>
      <c r="AJ641" s="35"/>
      <c r="AK641" s="35">
        <f>VLOOKUP(B641,'[3]175'!C$8:D$766,2,0)</f>
        <v>2538800</v>
      </c>
      <c r="AL641" s="35">
        <f>VLOOKUP(B641,'[3]gấy tê huế 2'!C$8:V$727,20,0)</f>
        <v>2538800</v>
      </c>
      <c r="AM641" s="40" t="s">
        <v>71</v>
      </c>
      <c r="AN641" s="7">
        <f t="shared" si="29"/>
        <v>5</v>
      </c>
      <c r="AO641" s="2" t="s">
        <v>71</v>
      </c>
      <c r="AP641" s="2" t="s">
        <v>71</v>
      </c>
      <c r="AQ641" s="3"/>
    </row>
    <row r="642" spans="1:43" s="7" customFormat="1" ht="50.45" customHeight="1" x14ac:dyDescent="0.25">
      <c r="A642" s="22" t="s">
        <v>4129</v>
      </c>
      <c r="B642" s="22" t="s">
        <v>4130</v>
      </c>
      <c r="C642" s="23" t="s">
        <v>4131</v>
      </c>
      <c r="D642" s="23" t="s">
        <v>4132</v>
      </c>
      <c r="E642" s="23" t="s">
        <v>41</v>
      </c>
      <c r="F642" s="38" t="s">
        <v>3707</v>
      </c>
      <c r="G642" s="22" t="s">
        <v>4133</v>
      </c>
      <c r="H642" s="25" t="s">
        <v>3709</v>
      </c>
      <c r="I642" s="23" t="s">
        <v>3709</v>
      </c>
      <c r="J642" s="15" t="s">
        <v>3709</v>
      </c>
      <c r="K642" s="22" t="s">
        <v>3709</v>
      </c>
      <c r="L642" s="22" t="s">
        <v>45</v>
      </c>
      <c r="M642" s="22" t="s">
        <v>92</v>
      </c>
      <c r="N642" s="26">
        <v>643</v>
      </c>
      <c r="O642" s="27">
        <v>643</v>
      </c>
      <c r="P642" s="28" t="s">
        <v>3709</v>
      </c>
      <c r="Q642" s="29">
        <v>2090687.27653304</v>
      </c>
      <c r="R642" s="29">
        <v>657391.30434782605</v>
      </c>
      <c r="S642" s="30">
        <v>2748000</v>
      </c>
      <c r="T642" s="31">
        <f t="shared" si="27"/>
        <v>2090687.27653304</v>
      </c>
      <c r="U642" s="32">
        <v>854608.69565217395</v>
      </c>
      <c r="V642" s="32">
        <f t="shared" si="28"/>
        <v>2945295.9721852141</v>
      </c>
      <c r="W642" s="39">
        <v>2945200</v>
      </c>
      <c r="X642" s="34"/>
      <c r="Y642" s="34"/>
      <c r="Z642" s="34"/>
      <c r="AA642" s="34"/>
      <c r="AB642" s="34">
        <v>2945200</v>
      </c>
      <c r="AC642" s="34">
        <v>2945200</v>
      </c>
      <c r="AD642" s="34">
        <v>2945200</v>
      </c>
      <c r="AE642" s="35"/>
      <c r="AF642" s="35"/>
      <c r="AG642" s="35" t="s">
        <v>3710</v>
      </c>
      <c r="AH642" s="35" t="s">
        <v>3710</v>
      </c>
      <c r="AI642" s="35"/>
      <c r="AJ642" s="35"/>
      <c r="AK642" s="35">
        <f>VLOOKUP(B642,'[3]175'!C$8:D$766,2,0)</f>
        <v>2945200</v>
      </c>
      <c r="AL642" s="35">
        <f>VLOOKUP(B642,'[3]gấy tê huế 2'!C$8:V$727,20,0)</f>
        <v>2945200</v>
      </c>
      <c r="AM642" s="40" t="s">
        <v>71</v>
      </c>
      <c r="AN642" s="7">
        <f t="shared" si="29"/>
        <v>3</v>
      </c>
      <c r="AO642" s="2" t="s">
        <v>71</v>
      </c>
      <c r="AP642" s="2" t="s">
        <v>71</v>
      </c>
      <c r="AQ642" s="3"/>
    </row>
    <row r="643" spans="1:43" s="7" customFormat="1" ht="33.6" customHeight="1" x14ac:dyDescent="0.25">
      <c r="A643" s="22" t="s">
        <v>4134</v>
      </c>
      <c r="B643" s="22" t="s">
        <v>4135</v>
      </c>
      <c r="C643" s="23" t="s">
        <v>4136</v>
      </c>
      <c r="D643" s="23" t="s">
        <v>4137</v>
      </c>
      <c r="E643" s="23" t="s">
        <v>41</v>
      </c>
      <c r="F643" s="38" t="s">
        <v>3699</v>
      </c>
      <c r="G643" s="22" t="s">
        <v>4138</v>
      </c>
      <c r="H643" s="25" t="s">
        <v>3701</v>
      </c>
      <c r="I643" s="23" t="s">
        <v>3701</v>
      </c>
      <c r="J643" s="15" t="s">
        <v>3701</v>
      </c>
      <c r="K643" s="22" t="s">
        <v>3701</v>
      </c>
      <c r="L643" s="22" t="s">
        <v>45</v>
      </c>
      <c r="M643" s="22" t="s">
        <v>193</v>
      </c>
      <c r="N643" s="26">
        <v>600</v>
      </c>
      <c r="O643" s="27">
        <v>600</v>
      </c>
      <c r="P643" s="28" t="s">
        <v>3701</v>
      </c>
      <c r="Q643" s="29">
        <v>1437304.72698277</v>
      </c>
      <c r="R643" s="29">
        <v>716869.56521739101</v>
      </c>
      <c r="S643" s="30">
        <v>2154000</v>
      </c>
      <c r="T643" s="31">
        <f t="shared" si="27"/>
        <v>1437304.72698277</v>
      </c>
      <c r="U643" s="32">
        <v>931930.4347826083</v>
      </c>
      <c r="V643" s="32">
        <f t="shared" si="28"/>
        <v>2369235.1617653784</v>
      </c>
      <c r="W643" s="39">
        <v>2369200</v>
      </c>
      <c r="X643" s="34"/>
      <c r="Y643" s="34"/>
      <c r="Z643" s="34"/>
      <c r="AA643" s="34"/>
      <c r="AB643" s="34">
        <v>2369200</v>
      </c>
      <c r="AC643" s="34">
        <v>2369200</v>
      </c>
      <c r="AD643" s="34">
        <v>2369200</v>
      </c>
      <c r="AE643" s="35"/>
      <c r="AF643" s="35"/>
      <c r="AG643" s="35" t="s">
        <v>3702</v>
      </c>
      <c r="AH643" s="35" t="s">
        <v>3702</v>
      </c>
      <c r="AI643" s="35"/>
      <c r="AJ643" s="35"/>
      <c r="AK643" s="35">
        <f>VLOOKUP(B643,'[3]175'!C$8:D$766,2,0)</f>
        <v>2369200</v>
      </c>
      <c r="AL643" s="35">
        <f>VLOOKUP(B643,'[3]gấy tê huế 2'!C$8:V$727,20,0)</f>
        <v>2369200</v>
      </c>
      <c r="AM643" s="40" t="s">
        <v>71</v>
      </c>
      <c r="AN643" s="7">
        <f t="shared" si="29"/>
        <v>3</v>
      </c>
      <c r="AO643" s="2" t="s">
        <v>71</v>
      </c>
      <c r="AP643" s="2" t="s">
        <v>71</v>
      </c>
      <c r="AQ643" s="3"/>
    </row>
    <row r="644" spans="1:43" s="7" customFormat="1" ht="50.45" customHeight="1" x14ac:dyDescent="0.25">
      <c r="A644" s="22" t="s">
        <v>4139</v>
      </c>
      <c r="B644" s="22" t="s">
        <v>4140</v>
      </c>
      <c r="C644" s="23" t="s">
        <v>4141</v>
      </c>
      <c r="D644" s="23" t="s">
        <v>4142</v>
      </c>
      <c r="E644" s="23" t="s">
        <v>41</v>
      </c>
      <c r="F644" s="38" t="s">
        <v>4143</v>
      </c>
      <c r="G644" s="22" t="s">
        <v>4144</v>
      </c>
      <c r="H644" s="25" t="s">
        <v>4145</v>
      </c>
      <c r="I644" s="23" t="s">
        <v>4145</v>
      </c>
      <c r="J644" s="15" t="s">
        <v>4145</v>
      </c>
      <c r="K644" s="22" t="s">
        <v>4145</v>
      </c>
      <c r="L644" s="22" t="s">
        <v>45</v>
      </c>
      <c r="M644" s="22" t="s">
        <v>92</v>
      </c>
      <c r="N644" s="26">
        <v>660</v>
      </c>
      <c r="O644" s="27">
        <v>660</v>
      </c>
      <c r="P644" s="28" t="s">
        <v>4145</v>
      </c>
      <c r="Q644" s="29">
        <v>1657031.3373644899</v>
      </c>
      <c r="R644" s="29">
        <v>577565.21739130397</v>
      </c>
      <c r="S644" s="30">
        <v>2235000</v>
      </c>
      <c r="T644" s="31">
        <f t="shared" si="27"/>
        <v>1657031.3373644899</v>
      </c>
      <c r="U644" s="32">
        <v>750834.7826086951</v>
      </c>
      <c r="V644" s="32">
        <f t="shared" si="28"/>
        <v>2407866.119973185</v>
      </c>
      <c r="W644" s="39">
        <v>2407800</v>
      </c>
      <c r="X644" s="34"/>
      <c r="Y644" s="34">
        <v>2407800</v>
      </c>
      <c r="Z644" s="34">
        <v>2407800</v>
      </c>
      <c r="AA644" s="34"/>
      <c r="AB644" s="34">
        <v>2407800</v>
      </c>
      <c r="AC644" s="34">
        <v>2407800</v>
      </c>
      <c r="AD644" s="34">
        <v>2407800</v>
      </c>
      <c r="AE644" s="35"/>
      <c r="AF644" s="35"/>
      <c r="AG644" s="35" t="s">
        <v>4146</v>
      </c>
      <c r="AH644" s="35" t="s">
        <v>4146</v>
      </c>
      <c r="AI644" s="35"/>
      <c r="AJ644" s="35"/>
      <c r="AK644" s="35">
        <f>VLOOKUP(B644,'[3]175'!C$8:D$766,2,0)</f>
        <v>2407800</v>
      </c>
      <c r="AL644" s="35">
        <f>VLOOKUP(B644,'[3]gấy tê huế 2'!C$8:V$727,20,0)</f>
        <v>2407800</v>
      </c>
      <c r="AM644" s="40" t="s">
        <v>71</v>
      </c>
      <c r="AN644" s="7">
        <f t="shared" si="29"/>
        <v>5</v>
      </c>
      <c r="AO644" s="2" t="s">
        <v>71</v>
      </c>
      <c r="AP644" s="2" t="s">
        <v>71</v>
      </c>
      <c r="AQ644" s="3"/>
    </row>
    <row r="645" spans="1:43" s="7" customFormat="1" ht="33.6" customHeight="1" x14ac:dyDescent="0.25">
      <c r="A645" s="22" t="s">
        <v>4147</v>
      </c>
      <c r="B645" s="22" t="s">
        <v>4148</v>
      </c>
      <c r="C645" s="23" t="s">
        <v>4149</v>
      </c>
      <c r="D645" s="23" t="s">
        <v>4150</v>
      </c>
      <c r="E645" s="23" t="s">
        <v>41</v>
      </c>
      <c r="F645" s="38" t="s">
        <v>182</v>
      </c>
      <c r="G645" s="22" t="s">
        <v>4151</v>
      </c>
      <c r="H645" s="25" t="s">
        <v>184</v>
      </c>
      <c r="I645" s="23" t="s">
        <v>184</v>
      </c>
      <c r="J645" s="15" t="s">
        <v>184</v>
      </c>
      <c r="K645" s="22" t="s">
        <v>184</v>
      </c>
      <c r="L645" s="22" t="s">
        <v>45</v>
      </c>
      <c r="M645" s="22" t="s">
        <v>69</v>
      </c>
      <c r="N645" s="26">
        <v>673</v>
      </c>
      <c r="O645" s="27">
        <v>673</v>
      </c>
      <c r="P645" s="28" t="s">
        <v>184</v>
      </c>
      <c r="Q645" s="29">
        <v>2268633.0398432999</v>
      </c>
      <c r="R645" s="29">
        <v>914086.95652173902</v>
      </c>
      <c r="S645" s="30">
        <v>3183000</v>
      </c>
      <c r="T645" s="31">
        <f t="shared" si="27"/>
        <v>2268633.0398432999</v>
      </c>
      <c r="U645" s="32">
        <v>1188313.0434782607</v>
      </c>
      <c r="V645" s="32">
        <f t="shared" si="28"/>
        <v>3456946.0833215606</v>
      </c>
      <c r="W645" s="39">
        <v>3456900</v>
      </c>
      <c r="X645" s="34"/>
      <c r="Y645" s="34">
        <v>3456900</v>
      </c>
      <c r="Z645" s="34">
        <v>3456900</v>
      </c>
      <c r="AA645" s="34"/>
      <c r="AB645" s="34">
        <v>3456900</v>
      </c>
      <c r="AC645" s="34">
        <v>3456900</v>
      </c>
      <c r="AD645" s="34">
        <v>3456900</v>
      </c>
      <c r="AE645" s="35"/>
      <c r="AF645" s="35">
        <v>3456900</v>
      </c>
      <c r="AG645" s="35" t="s">
        <v>4152</v>
      </c>
      <c r="AH645" s="35" t="s">
        <v>4152</v>
      </c>
      <c r="AI645" s="35"/>
      <c r="AJ645" s="35"/>
      <c r="AK645" s="35">
        <f>VLOOKUP(B645,'[3]175'!C$8:D$766,2,0)</f>
        <v>3456900</v>
      </c>
      <c r="AL645" s="35">
        <f>VLOOKUP(B645,'[3]gấy tê huế 2'!C$8:V$727,20,0)</f>
        <v>3456900</v>
      </c>
      <c r="AM645" s="40" t="s">
        <v>71</v>
      </c>
      <c r="AN645" s="7">
        <f t="shared" si="29"/>
        <v>6</v>
      </c>
      <c r="AO645" s="2" t="s">
        <v>71</v>
      </c>
      <c r="AP645" s="2" t="s">
        <v>71</v>
      </c>
      <c r="AQ645" s="3"/>
    </row>
    <row r="646" spans="1:43" s="7" customFormat="1" ht="45" x14ac:dyDescent="0.25">
      <c r="A646" s="22" t="s">
        <v>4153</v>
      </c>
      <c r="B646" s="22" t="s">
        <v>4154</v>
      </c>
      <c r="C646" s="23" t="s">
        <v>4155</v>
      </c>
      <c r="D646" s="23" t="s">
        <v>4156</v>
      </c>
      <c r="E646" s="23" t="s">
        <v>41</v>
      </c>
      <c r="F646" s="38" t="s">
        <v>4157</v>
      </c>
      <c r="G646" s="22" t="s">
        <v>4158</v>
      </c>
      <c r="H646" s="25" t="s">
        <v>4159</v>
      </c>
      <c r="I646" s="23" t="s">
        <v>4159</v>
      </c>
      <c r="J646" s="15" t="s">
        <v>4159</v>
      </c>
      <c r="K646" s="22" t="s">
        <v>4160</v>
      </c>
      <c r="L646" s="22" t="s">
        <v>45</v>
      </c>
      <c r="M646" s="22" t="s">
        <v>69</v>
      </c>
      <c r="N646" s="26">
        <v>605</v>
      </c>
      <c r="O646" s="27">
        <v>605</v>
      </c>
      <c r="P646" s="28" t="s">
        <v>4161</v>
      </c>
      <c r="Q646" s="29">
        <v>2579195.67091054</v>
      </c>
      <c r="R646" s="29">
        <v>914086.95652173902</v>
      </c>
      <c r="S646" s="30">
        <v>3493000</v>
      </c>
      <c r="T646" s="31">
        <f t="shared" si="27"/>
        <v>2579195.67091054</v>
      </c>
      <c r="U646" s="32">
        <v>1188313.0434782607</v>
      </c>
      <c r="V646" s="32">
        <f t="shared" si="28"/>
        <v>3767508.7143888008</v>
      </c>
      <c r="W646" s="39">
        <v>3767500</v>
      </c>
      <c r="X646" s="34"/>
      <c r="Y646" s="34"/>
      <c r="Z646" s="34">
        <v>3767500</v>
      </c>
      <c r="AA646" s="34"/>
      <c r="AB646" s="34">
        <v>3767500</v>
      </c>
      <c r="AC646" s="34">
        <v>3767500</v>
      </c>
      <c r="AD646" s="34"/>
      <c r="AE646" s="35"/>
      <c r="AF646" s="35"/>
      <c r="AG646" s="35" t="s">
        <v>4162</v>
      </c>
      <c r="AH646" s="35" t="s">
        <v>4162</v>
      </c>
      <c r="AI646" s="35"/>
      <c r="AJ646" s="35"/>
      <c r="AK646" s="35">
        <f>VLOOKUP(B646,'[3]175'!C$8:D$766,2,0)</f>
        <v>3767500</v>
      </c>
      <c r="AL646" s="35">
        <f>VLOOKUP(B646,'[3]gấy tê huế 2'!C$8:V$727,20,0)</f>
        <v>3767500</v>
      </c>
      <c r="AM646" s="40" t="s">
        <v>71</v>
      </c>
      <c r="AN646" s="7">
        <f t="shared" si="29"/>
        <v>3</v>
      </c>
      <c r="AO646" s="2" t="s">
        <v>71</v>
      </c>
      <c r="AP646" s="2" t="s">
        <v>71</v>
      </c>
      <c r="AQ646" s="3"/>
    </row>
    <row r="647" spans="1:43" s="7" customFormat="1" ht="45" x14ac:dyDescent="0.25">
      <c r="A647" s="22" t="s">
        <v>4163</v>
      </c>
      <c r="B647" s="22" t="s">
        <v>4164</v>
      </c>
      <c r="C647" s="23" t="s">
        <v>4165</v>
      </c>
      <c r="D647" s="23" t="s">
        <v>4166</v>
      </c>
      <c r="E647" s="23" t="s">
        <v>41</v>
      </c>
      <c r="F647" s="38" t="s">
        <v>4157</v>
      </c>
      <c r="G647" s="22" t="s">
        <v>4167</v>
      </c>
      <c r="H647" s="25" t="s">
        <v>4168</v>
      </c>
      <c r="I647" s="23" t="s">
        <v>4168</v>
      </c>
      <c r="J647" s="15" t="s">
        <v>4168</v>
      </c>
      <c r="K647" s="22" t="s">
        <v>4169</v>
      </c>
      <c r="L647" s="22" t="s">
        <v>45</v>
      </c>
      <c r="M647" s="22" t="s">
        <v>69</v>
      </c>
      <c r="N647" s="26">
        <v>605</v>
      </c>
      <c r="O647" s="27">
        <v>605</v>
      </c>
      <c r="P647" s="28" t="s">
        <v>4161</v>
      </c>
      <c r="Q647" s="29">
        <v>2579195.67091054</v>
      </c>
      <c r="R647" s="29">
        <v>914086.95652173902</v>
      </c>
      <c r="S647" s="30">
        <v>3493000</v>
      </c>
      <c r="T647" s="31">
        <f t="shared" ref="T647:T710" si="30">Q647</f>
        <v>2579195.67091054</v>
      </c>
      <c r="U647" s="32">
        <v>1188313.0434782607</v>
      </c>
      <c r="V647" s="32">
        <f t="shared" ref="V647:V710" si="31">T647+U647</f>
        <v>3767508.7143888008</v>
      </c>
      <c r="W647" s="39">
        <v>3767500</v>
      </c>
      <c r="X647" s="34"/>
      <c r="Y647" s="34">
        <v>3767500</v>
      </c>
      <c r="Z647" s="34">
        <v>3767500</v>
      </c>
      <c r="AA647" s="34"/>
      <c r="AB647" s="34">
        <v>3767500</v>
      </c>
      <c r="AC647" s="34">
        <v>3767500</v>
      </c>
      <c r="AD647" s="34"/>
      <c r="AE647" s="35"/>
      <c r="AF647" s="35"/>
      <c r="AG647" s="35" t="s">
        <v>4162</v>
      </c>
      <c r="AH647" s="35" t="s">
        <v>4162</v>
      </c>
      <c r="AI647" s="35"/>
      <c r="AJ647" s="35"/>
      <c r="AK647" s="35">
        <f>VLOOKUP(B647,'[3]175'!C$8:D$766,2,0)</f>
        <v>3767500</v>
      </c>
      <c r="AL647" s="35">
        <f>VLOOKUP(B647,'[3]gấy tê huế 2'!C$8:V$727,20,0)</f>
        <v>3767500</v>
      </c>
      <c r="AM647" s="40" t="s">
        <v>71</v>
      </c>
      <c r="AN647" s="7">
        <f t="shared" ref="AN647:AN710" si="32">COUNTIFS(X647:AJ647,"&gt;0")</f>
        <v>4</v>
      </c>
      <c r="AO647" s="2" t="s">
        <v>71</v>
      </c>
      <c r="AP647" s="2" t="s">
        <v>71</v>
      </c>
      <c r="AQ647" s="3"/>
    </row>
    <row r="648" spans="1:43" s="7" customFormat="1" ht="30" x14ac:dyDescent="0.25">
      <c r="A648" s="22" t="s">
        <v>4170</v>
      </c>
      <c r="B648" s="22" t="s">
        <v>4171</v>
      </c>
      <c r="C648" s="23" t="s">
        <v>4172</v>
      </c>
      <c r="D648" s="23" t="s">
        <v>4173</v>
      </c>
      <c r="E648" s="23" t="s">
        <v>41</v>
      </c>
      <c r="F648" s="38" t="s">
        <v>166</v>
      </c>
      <c r="G648" s="22" t="s">
        <v>4174</v>
      </c>
      <c r="H648" s="25" t="s">
        <v>169</v>
      </c>
      <c r="I648" s="23" t="s">
        <v>169</v>
      </c>
      <c r="J648" s="15" t="s">
        <v>169</v>
      </c>
      <c r="K648" s="22" t="s">
        <v>169</v>
      </c>
      <c r="L648" s="22" t="s">
        <v>45</v>
      </c>
      <c r="M648" s="22" t="s">
        <v>69</v>
      </c>
      <c r="N648" s="26">
        <v>626</v>
      </c>
      <c r="O648" s="27">
        <v>626</v>
      </c>
      <c r="P648" s="28" t="s">
        <v>169</v>
      </c>
      <c r="Q648" s="29">
        <v>2447806.4728077301</v>
      </c>
      <c r="R648" s="29">
        <v>914086.95652173902</v>
      </c>
      <c r="S648" s="30">
        <v>3362000</v>
      </c>
      <c r="T648" s="31">
        <f t="shared" si="30"/>
        <v>2447806.4728077301</v>
      </c>
      <c r="U648" s="32">
        <v>1188313.0434782607</v>
      </c>
      <c r="V648" s="32">
        <f t="shared" si="31"/>
        <v>3636119.5162859908</v>
      </c>
      <c r="W648" s="39">
        <v>3636100</v>
      </c>
      <c r="X648" s="34"/>
      <c r="Y648" s="34"/>
      <c r="Z648" s="34"/>
      <c r="AA648" s="34"/>
      <c r="AB648" s="34">
        <v>3636100</v>
      </c>
      <c r="AC648" s="34">
        <v>3636100</v>
      </c>
      <c r="AD648" s="34"/>
      <c r="AE648" s="35"/>
      <c r="AF648" s="35"/>
      <c r="AG648" s="35" t="s">
        <v>4175</v>
      </c>
      <c r="AH648" s="35" t="s">
        <v>4175</v>
      </c>
      <c r="AI648" s="35"/>
      <c r="AJ648" s="35"/>
      <c r="AK648" s="35">
        <f>VLOOKUP(B648,'[3]175'!C$8:D$766,2,0)</f>
        <v>3636100</v>
      </c>
      <c r="AL648" s="35">
        <f>VLOOKUP(B648,'[3]gấy tê huế 2'!C$8:V$727,20,0)</f>
        <v>3636100</v>
      </c>
      <c r="AM648" s="40" t="s">
        <v>71</v>
      </c>
      <c r="AN648" s="7">
        <f t="shared" si="32"/>
        <v>2</v>
      </c>
      <c r="AO648" s="2" t="s">
        <v>71</v>
      </c>
      <c r="AP648" s="2" t="s">
        <v>71</v>
      </c>
      <c r="AQ648" s="3"/>
    </row>
    <row r="649" spans="1:43" s="7" customFormat="1" ht="45" x14ac:dyDescent="0.25">
      <c r="A649" s="22" t="s">
        <v>4176</v>
      </c>
      <c r="B649" s="22" t="s">
        <v>4177</v>
      </c>
      <c r="C649" s="23" t="s">
        <v>4178</v>
      </c>
      <c r="D649" s="23" t="s">
        <v>4179</v>
      </c>
      <c r="E649" s="23" t="s">
        <v>41</v>
      </c>
      <c r="F649" s="38" t="s">
        <v>4180</v>
      </c>
      <c r="G649" s="22" t="s">
        <v>4181</v>
      </c>
      <c r="H649" s="25" t="s">
        <v>4182</v>
      </c>
      <c r="I649" s="23" t="s">
        <v>4182</v>
      </c>
      <c r="J649" s="15" t="s">
        <v>4182</v>
      </c>
      <c r="K649" s="22" t="s">
        <v>4182</v>
      </c>
      <c r="L649" s="22" t="s">
        <v>45</v>
      </c>
      <c r="M649" s="22" t="s">
        <v>69</v>
      </c>
      <c r="N649" s="26">
        <v>698</v>
      </c>
      <c r="O649" s="27">
        <v>698</v>
      </c>
      <c r="P649" s="28" t="s">
        <v>4183</v>
      </c>
      <c r="Q649" s="29">
        <v>3966922.6582521698</v>
      </c>
      <c r="R649" s="29">
        <v>914086.95652173902</v>
      </c>
      <c r="S649" s="30">
        <v>4881000</v>
      </c>
      <c r="T649" s="31">
        <f t="shared" si="30"/>
        <v>3966922.6582521698</v>
      </c>
      <c r="U649" s="32">
        <v>1188313.0434782607</v>
      </c>
      <c r="V649" s="32">
        <f t="shared" si="31"/>
        <v>5155235.7017304301</v>
      </c>
      <c r="W649" s="39">
        <v>5155200</v>
      </c>
      <c r="X649" s="34"/>
      <c r="Y649" s="34">
        <v>5155200</v>
      </c>
      <c r="Z649" s="34"/>
      <c r="AA649" s="34"/>
      <c r="AB649" s="34">
        <v>5155200</v>
      </c>
      <c r="AC649" s="34">
        <v>5155200</v>
      </c>
      <c r="AD649" s="34"/>
      <c r="AE649" s="35"/>
      <c r="AF649" s="35"/>
      <c r="AG649" s="35" t="s">
        <v>4184</v>
      </c>
      <c r="AH649" s="35"/>
      <c r="AI649" s="35"/>
      <c r="AJ649" s="35"/>
      <c r="AK649" s="35">
        <f>VLOOKUP(B649,'[3]175'!C$8:D$766,2,0)</f>
        <v>5155200</v>
      </c>
      <c r="AL649" s="35">
        <f>VLOOKUP(B649,'[3]gấy tê huế 2'!C$8:V$727,20,0)</f>
        <v>5155200</v>
      </c>
      <c r="AM649" s="40" t="s">
        <v>71</v>
      </c>
      <c r="AN649" s="7">
        <f t="shared" si="32"/>
        <v>3</v>
      </c>
      <c r="AO649" s="2" t="s">
        <v>71</v>
      </c>
      <c r="AP649" s="2" t="s">
        <v>71</v>
      </c>
      <c r="AQ649" s="3"/>
    </row>
    <row r="650" spans="1:43" s="7" customFormat="1" ht="45" x14ac:dyDescent="0.25">
      <c r="A650" s="22" t="s">
        <v>4185</v>
      </c>
      <c r="B650" s="22" t="s">
        <v>4186</v>
      </c>
      <c r="C650" s="23" t="s">
        <v>4187</v>
      </c>
      <c r="D650" s="23" t="s">
        <v>4188</v>
      </c>
      <c r="E650" s="23" t="s">
        <v>41</v>
      </c>
      <c r="F650" s="38" t="s">
        <v>4180</v>
      </c>
      <c r="G650" s="22" t="s">
        <v>4189</v>
      </c>
      <c r="H650" s="25" t="s">
        <v>4190</v>
      </c>
      <c r="I650" s="23" t="s">
        <v>4190</v>
      </c>
      <c r="J650" s="15" t="s">
        <v>4190</v>
      </c>
      <c r="K650" s="22" t="s">
        <v>4191</v>
      </c>
      <c r="L650" s="22" t="s">
        <v>45</v>
      </c>
      <c r="M650" s="22" t="s">
        <v>69</v>
      </c>
      <c r="N650" s="26">
        <v>698</v>
      </c>
      <c r="O650" s="27">
        <v>698</v>
      </c>
      <c r="P650" s="28" t="s">
        <v>4183</v>
      </c>
      <c r="Q650" s="29">
        <v>3966922.6582521698</v>
      </c>
      <c r="R650" s="29">
        <v>914086.95652173902</v>
      </c>
      <c r="S650" s="30">
        <v>4881000</v>
      </c>
      <c r="T650" s="31">
        <f t="shared" si="30"/>
        <v>3966922.6582521698</v>
      </c>
      <c r="U650" s="32">
        <v>1188313.0434782607</v>
      </c>
      <c r="V650" s="32">
        <f t="shared" si="31"/>
        <v>5155235.7017304301</v>
      </c>
      <c r="W650" s="39">
        <v>5155200</v>
      </c>
      <c r="X650" s="34"/>
      <c r="Y650" s="34">
        <v>5155200</v>
      </c>
      <c r="Z650" s="34">
        <v>5155200</v>
      </c>
      <c r="AA650" s="34"/>
      <c r="AB650" s="34">
        <v>5155200</v>
      </c>
      <c r="AC650" s="34">
        <v>5155200</v>
      </c>
      <c r="AD650" s="34"/>
      <c r="AE650" s="35"/>
      <c r="AF650" s="35"/>
      <c r="AG650" s="35" t="s">
        <v>4184</v>
      </c>
      <c r="AH650" s="35" t="s">
        <v>4184</v>
      </c>
      <c r="AI650" s="35"/>
      <c r="AJ650" s="35"/>
      <c r="AK650" s="35">
        <f>VLOOKUP(B650,'[3]175'!C$8:D$766,2,0)</f>
        <v>5155200</v>
      </c>
      <c r="AL650" s="35">
        <f>VLOOKUP(B650,'[3]gấy tê huế 2'!C$8:V$727,20,0)</f>
        <v>5155200</v>
      </c>
      <c r="AM650" s="40" t="s">
        <v>71</v>
      </c>
      <c r="AN650" s="7">
        <f t="shared" si="32"/>
        <v>4</v>
      </c>
      <c r="AO650" s="2" t="s">
        <v>71</v>
      </c>
      <c r="AP650" s="2" t="s">
        <v>71</v>
      </c>
      <c r="AQ650" s="3"/>
    </row>
    <row r="651" spans="1:43" s="7" customFormat="1" ht="30" x14ac:dyDescent="0.25">
      <c r="A651" s="22" t="s">
        <v>4192</v>
      </c>
      <c r="B651" s="22" t="s">
        <v>4193</v>
      </c>
      <c r="C651" s="23" t="s">
        <v>4194</v>
      </c>
      <c r="D651" s="23" t="s">
        <v>4195</v>
      </c>
      <c r="E651" s="23" t="s">
        <v>41</v>
      </c>
      <c r="F651" s="38" t="s">
        <v>3631</v>
      </c>
      <c r="G651" s="22" t="s">
        <v>4196</v>
      </c>
      <c r="H651" s="25" t="s">
        <v>4197</v>
      </c>
      <c r="I651" s="23" t="s">
        <v>4197</v>
      </c>
      <c r="J651" s="15" t="s">
        <v>4197</v>
      </c>
      <c r="K651" s="22" t="s">
        <v>4198</v>
      </c>
      <c r="L651" s="22" t="s">
        <v>45</v>
      </c>
      <c r="M651" s="22" t="s">
        <v>69</v>
      </c>
      <c r="N651" s="26">
        <v>664</v>
      </c>
      <c r="O651" s="27">
        <v>664</v>
      </c>
      <c r="P651" s="28" t="s">
        <v>3635</v>
      </c>
      <c r="Q651" s="29">
        <v>2110179.3846386001</v>
      </c>
      <c r="R651" s="29">
        <v>937565.21739130397</v>
      </c>
      <c r="S651" s="30">
        <v>3048000</v>
      </c>
      <c r="T651" s="31">
        <f t="shared" si="30"/>
        <v>2110179.3846386001</v>
      </c>
      <c r="U651" s="32">
        <v>1218834.7826086953</v>
      </c>
      <c r="V651" s="32">
        <f t="shared" si="31"/>
        <v>3329014.1672472954</v>
      </c>
      <c r="W651" s="39">
        <v>3329000</v>
      </c>
      <c r="X651" s="34"/>
      <c r="Y651" s="34">
        <v>3329000</v>
      </c>
      <c r="Z651" s="34">
        <v>3329000</v>
      </c>
      <c r="AA651" s="34"/>
      <c r="AB651" s="34">
        <v>3329000</v>
      </c>
      <c r="AC651" s="34">
        <v>3329000</v>
      </c>
      <c r="AD651" s="34"/>
      <c r="AE651" s="35"/>
      <c r="AF651" s="35"/>
      <c r="AG651" s="35" t="s">
        <v>3636</v>
      </c>
      <c r="AH651" s="35" t="s">
        <v>3636</v>
      </c>
      <c r="AI651" s="35"/>
      <c r="AJ651" s="35"/>
      <c r="AK651" s="35">
        <f>VLOOKUP(B651,'[3]175'!C$8:D$766,2,0)</f>
        <v>3329000</v>
      </c>
      <c r="AL651" s="35">
        <f>VLOOKUP(B651,'[3]gấy tê huế 2'!C$8:V$727,20,0)</f>
        <v>3329000</v>
      </c>
      <c r="AM651" s="40" t="s">
        <v>71</v>
      </c>
      <c r="AN651" s="7">
        <f t="shared" si="32"/>
        <v>4</v>
      </c>
      <c r="AO651" s="2" t="s">
        <v>71</v>
      </c>
      <c r="AP651" s="2" t="s">
        <v>71</v>
      </c>
      <c r="AQ651" s="3"/>
    </row>
    <row r="652" spans="1:43" s="7" customFormat="1" ht="45" x14ac:dyDescent="0.25">
      <c r="A652" s="22" t="s">
        <v>4199</v>
      </c>
      <c r="B652" s="22" t="s">
        <v>4200</v>
      </c>
      <c r="C652" s="23" t="s">
        <v>4201</v>
      </c>
      <c r="D652" s="23" t="s">
        <v>4202</v>
      </c>
      <c r="E652" s="23" t="s">
        <v>41</v>
      </c>
      <c r="F652" s="38" t="s">
        <v>4180</v>
      </c>
      <c r="G652" s="22" t="s">
        <v>4203</v>
      </c>
      <c r="H652" s="25" t="s">
        <v>4204</v>
      </c>
      <c r="I652" s="23" t="s">
        <v>4204</v>
      </c>
      <c r="J652" s="15" t="s">
        <v>4204</v>
      </c>
      <c r="K652" s="22" t="s">
        <v>4204</v>
      </c>
      <c r="L652" s="22" t="s">
        <v>45</v>
      </c>
      <c r="M652" s="22" t="s">
        <v>69</v>
      </c>
      <c r="N652" s="26">
        <v>698</v>
      </c>
      <c r="O652" s="27">
        <v>698</v>
      </c>
      <c r="P652" s="28" t="s">
        <v>4183</v>
      </c>
      <c r="Q652" s="29">
        <v>3966922.6582521698</v>
      </c>
      <c r="R652" s="29">
        <v>914086.95652173902</v>
      </c>
      <c r="S652" s="30">
        <v>4881000</v>
      </c>
      <c r="T652" s="31">
        <f t="shared" si="30"/>
        <v>3966922.6582521698</v>
      </c>
      <c r="U652" s="32">
        <v>1188313.0434782607</v>
      </c>
      <c r="V652" s="32">
        <f t="shared" si="31"/>
        <v>5155235.7017304301</v>
      </c>
      <c r="W652" s="39">
        <v>5155200</v>
      </c>
      <c r="X652" s="34"/>
      <c r="Y652" s="34">
        <v>5155200</v>
      </c>
      <c r="Z652" s="34">
        <v>5155200</v>
      </c>
      <c r="AA652" s="34"/>
      <c r="AB652" s="34">
        <v>5155200</v>
      </c>
      <c r="AC652" s="34">
        <v>5155200</v>
      </c>
      <c r="AD652" s="34"/>
      <c r="AE652" s="35"/>
      <c r="AF652" s="35"/>
      <c r="AG652" s="35" t="s">
        <v>4184</v>
      </c>
      <c r="AH652" s="35" t="s">
        <v>4184</v>
      </c>
      <c r="AI652" s="35"/>
      <c r="AJ652" s="35"/>
      <c r="AK652" s="35">
        <f>VLOOKUP(B652,'[3]175'!C$8:D$766,2,0)</f>
        <v>5155200</v>
      </c>
      <c r="AL652" s="35">
        <f>VLOOKUP(B652,'[3]gấy tê huế 2'!C$8:V$727,20,0)</f>
        <v>5155200</v>
      </c>
      <c r="AM652" s="40" t="s">
        <v>71</v>
      </c>
      <c r="AN652" s="7">
        <f t="shared" si="32"/>
        <v>4</v>
      </c>
      <c r="AO652" s="2" t="s">
        <v>71</v>
      </c>
      <c r="AP652" s="2" t="s">
        <v>71</v>
      </c>
      <c r="AQ652" s="3"/>
    </row>
    <row r="653" spans="1:43" s="7" customFormat="1" ht="45" x14ac:dyDescent="0.25">
      <c r="A653" s="22" t="s">
        <v>4205</v>
      </c>
      <c r="B653" s="22" t="s">
        <v>4206</v>
      </c>
      <c r="C653" s="23" t="s">
        <v>4207</v>
      </c>
      <c r="D653" s="23" t="s">
        <v>4208</v>
      </c>
      <c r="E653" s="23" t="s">
        <v>41</v>
      </c>
      <c r="F653" s="38" t="s">
        <v>4180</v>
      </c>
      <c r="G653" s="22" t="s">
        <v>4209</v>
      </c>
      <c r="H653" s="25" t="s">
        <v>4210</v>
      </c>
      <c r="I653" s="23" t="s">
        <v>4210</v>
      </c>
      <c r="J653" s="15" t="s">
        <v>4210</v>
      </c>
      <c r="K653" s="22" t="s">
        <v>4210</v>
      </c>
      <c r="L653" s="22" t="s">
        <v>45</v>
      </c>
      <c r="M653" s="22" t="s">
        <v>69</v>
      </c>
      <c r="N653" s="26">
        <v>698</v>
      </c>
      <c r="O653" s="27">
        <v>698</v>
      </c>
      <c r="P653" s="28" t="s">
        <v>4183</v>
      </c>
      <c r="Q653" s="29">
        <v>3966922.6582521698</v>
      </c>
      <c r="R653" s="29">
        <v>914086.95652173902</v>
      </c>
      <c r="S653" s="30">
        <v>4881000</v>
      </c>
      <c r="T653" s="31">
        <f t="shared" si="30"/>
        <v>3966922.6582521698</v>
      </c>
      <c r="U653" s="32">
        <v>1188313.0434782607</v>
      </c>
      <c r="V653" s="32">
        <f t="shared" si="31"/>
        <v>5155235.7017304301</v>
      </c>
      <c r="W653" s="39">
        <v>5155200</v>
      </c>
      <c r="X653" s="34"/>
      <c r="Y653" s="34">
        <v>5155200</v>
      </c>
      <c r="Z653" s="34"/>
      <c r="AA653" s="34"/>
      <c r="AB653" s="34">
        <v>5155200</v>
      </c>
      <c r="AC653" s="34">
        <v>5155200</v>
      </c>
      <c r="AD653" s="34"/>
      <c r="AE653" s="35"/>
      <c r="AF653" s="35"/>
      <c r="AG653" s="35" t="s">
        <v>4184</v>
      </c>
      <c r="AH653" s="35" t="s">
        <v>4184</v>
      </c>
      <c r="AI653" s="35"/>
      <c r="AJ653" s="35"/>
      <c r="AK653" s="35">
        <f>VLOOKUP(B653,'[3]175'!C$8:D$766,2,0)</f>
        <v>5155200</v>
      </c>
      <c r="AL653" s="35">
        <f>VLOOKUP(B653,'[3]gấy tê huế 2'!C$8:V$727,20,0)</f>
        <v>5155200</v>
      </c>
      <c r="AM653" s="40" t="s">
        <v>71</v>
      </c>
      <c r="AN653" s="7">
        <f t="shared" si="32"/>
        <v>3</v>
      </c>
      <c r="AO653" s="2" t="s">
        <v>71</v>
      </c>
      <c r="AP653" s="2" t="s">
        <v>71</v>
      </c>
      <c r="AQ653" s="3"/>
    </row>
    <row r="654" spans="1:43" s="7" customFormat="1" ht="45" x14ac:dyDescent="0.25">
      <c r="A654" s="22" t="s">
        <v>4211</v>
      </c>
      <c r="B654" s="22" t="s">
        <v>4212</v>
      </c>
      <c r="C654" s="23" t="s">
        <v>4213</v>
      </c>
      <c r="D654" s="23" t="s">
        <v>4214</v>
      </c>
      <c r="E654" s="23" t="s">
        <v>41</v>
      </c>
      <c r="F654" s="38" t="s">
        <v>4180</v>
      </c>
      <c r="G654" s="22" t="s">
        <v>4215</v>
      </c>
      <c r="H654" s="25" t="s">
        <v>4216</v>
      </c>
      <c r="I654" s="23" t="s">
        <v>4216</v>
      </c>
      <c r="J654" s="15" t="s">
        <v>4216</v>
      </c>
      <c r="K654" s="22" t="s">
        <v>4216</v>
      </c>
      <c r="L654" s="22" t="s">
        <v>45</v>
      </c>
      <c r="M654" s="22" t="s">
        <v>69</v>
      </c>
      <c r="N654" s="26">
        <v>698</v>
      </c>
      <c r="O654" s="27">
        <v>698</v>
      </c>
      <c r="P654" s="28" t="s">
        <v>4183</v>
      </c>
      <c r="Q654" s="29">
        <v>3966922.6582521698</v>
      </c>
      <c r="R654" s="29">
        <v>914086.95652173902</v>
      </c>
      <c r="S654" s="30">
        <v>4881000</v>
      </c>
      <c r="T654" s="31">
        <f t="shared" si="30"/>
        <v>3966922.6582521698</v>
      </c>
      <c r="U654" s="32">
        <v>1188313.0434782607</v>
      </c>
      <c r="V654" s="32">
        <f t="shared" si="31"/>
        <v>5155235.7017304301</v>
      </c>
      <c r="W654" s="39">
        <v>5155200</v>
      </c>
      <c r="X654" s="34"/>
      <c r="Y654" s="34">
        <v>5155200</v>
      </c>
      <c r="Z654" s="34"/>
      <c r="AA654" s="34"/>
      <c r="AB654" s="34">
        <v>5155200</v>
      </c>
      <c r="AC654" s="34">
        <v>5155200</v>
      </c>
      <c r="AD654" s="34"/>
      <c r="AE654" s="35"/>
      <c r="AF654" s="35"/>
      <c r="AG654" s="35" t="s">
        <v>4184</v>
      </c>
      <c r="AH654" s="35" t="s">
        <v>4184</v>
      </c>
      <c r="AI654" s="35"/>
      <c r="AJ654" s="35"/>
      <c r="AK654" s="35">
        <f>VLOOKUP(B654,'[3]175'!C$8:D$766,2,0)</f>
        <v>5155200</v>
      </c>
      <c r="AL654" s="35">
        <f>VLOOKUP(B654,'[3]gấy tê huế 2'!C$8:V$727,20,0)</f>
        <v>5155200</v>
      </c>
      <c r="AM654" s="40" t="s">
        <v>71</v>
      </c>
      <c r="AN654" s="7">
        <f t="shared" si="32"/>
        <v>3</v>
      </c>
      <c r="AO654" s="2" t="s">
        <v>71</v>
      </c>
      <c r="AP654" s="2" t="s">
        <v>71</v>
      </c>
      <c r="AQ654" s="3"/>
    </row>
    <row r="655" spans="1:43" s="7" customFormat="1" ht="30" x14ac:dyDescent="0.25">
      <c r="A655" s="22" t="s">
        <v>4217</v>
      </c>
      <c r="B655" s="22" t="s">
        <v>4218</v>
      </c>
      <c r="C655" s="23" t="s">
        <v>4219</v>
      </c>
      <c r="D655" s="23" t="s">
        <v>4220</v>
      </c>
      <c r="E655" s="23" t="s">
        <v>41</v>
      </c>
      <c r="F655" s="38" t="s">
        <v>4221</v>
      </c>
      <c r="G655" s="22" t="s">
        <v>4222</v>
      </c>
      <c r="H655" s="25" t="s">
        <v>4223</v>
      </c>
      <c r="I655" s="23" t="s">
        <v>4223</v>
      </c>
      <c r="J655" s="15" t="s">
        <v>4223</v>
      </c>
      <c r="K655" s="22" t="s">
        <v>4223</v>
      </c>
      <c r="L655" s="22" t="s">
        <v>45</v>
      </c>
      <c r="M655" s="22" t="s">
        <v>92</v>
      </c>
      <c r="N655" s="26">
        <v>647</v>
      </c>
      <c r="O655" s="27">
        <v>647</v>
      </c>
      <c r="P655" s="28" t="s">
        <v>4223</v>
      </c>
      <c r="Q655" s="29">
        <v>1851924.42260064</v>
      </c>
      <c r="R655" s="29">
        <v>438260.869565217</v>
      </c>
      <c r="S655" s="30">
        <v>2290000</v>
      </c>
      <c r="T655" s="31">
        <f t="shared" si="30"/>
        <v>1851924.42260064</v>
      </c>
      <c r="U655" s="32">
        <v>569739.13043478213</v>
      </c>
      <c r="V655" s="32">
        <f t="shared" si="31"/>
        <v>2421663.5530354222</v>
      </c>
      <c r="W655" s="39">
        <v>2421600</v>
      </c>
      <c r="X655" s="34"/>
      <c r="Y655" s="34"/>
      <c r="Z655" s="34"/>
      <c r="AA655" s="34"/>
      <c r="AB655" s="34">
        <v>2421600</v>
      </c>
      <c r="AC655" s="34">
        <v>2421600</v>
      </c>
      <c r="AD655" s="34"/>
      <c r="AE655" s="35"/>
      <c r="AF655" s="35"/>
      <c r="AG655" s="35"/>
      <c r="AH655" s="35" t="s">
        <v>4224</v>
      </c>
      <c r="AI655" s="35"/>
      <c r="AJ655" s="35"/>
      <c r="AK655" s="35">
        <f>VLOOKUP(B655,'[3]175'!C$8:D$766,2,0)</f>
        <v>2421600</v>
      </c>
      <c r="AL655" s="35">
        <f>VLOOKUP(B655,'[3]gấy tê huế 2'!C$8:V$727,20,0)</f>
        <v>2421600</v>
      </c>
      <c r="AM655" s="40" t="s">
        <v>71</v>
      </c>
      <c r="AN655" s="7">
        <f t="shared" si="32"/>
        <v>2</v>
      </c>
      <c r="AO655" s="2" t="s">
        <v>71</v>
      </c>
      <c r="AP655" s="2" t="s">
        <v>71</v>
      </c>
      <c r="AQ655" s="3"/>
    </row>
    <row r="656" spans="1:43" s="7" customFormat="1" ht="30" x14ac:dyDescent="0.25">
      <c r="A656" s="22" t="s">
        <v>4225</v>
      </c>
      <c r="B656" s="22" t="s">
        <v>4226</v>
      </c>
      <c r="C656" s="23" t="s">
        <v>4227</v>
      </c>
      <c r="D656" s="23" t="s">
        <v>4228</v>
      </c>
      <c r="E656" s="23" t="s">
        <v>41</v>
      </c>
      <c r="F656" s="38" t="s">
        <v>4229</v>
      </c>
      <c r="G656" s="22" t="s">
        <v>4230</v>
      </c>
      <c r="H656" s="25" t="s">
        <v>4231</v>
      </c>
      <c r="I656" s="23" t="s">
        <v>4231</v>
      </c>
      <c r="J656" s="15" t="s">
        <v>4231</v>
      </c>
      <c r="K656" s="22" t="s">
        <v>4231</v>
      </c>
      <c r="L656" s="22" t="s">
        <v>45</v>
      </c>
      <c r="M656" s="22" t="s">
        <v>92</v>
      </c>
      <c r="N656" s="26">
        <v>646</v>
      </c>
      <c r="O656" s="27">
        <v>646</v>
      </c>
      <c r="P656" s="28" t="s">
        <v>4231</v>
      </c>
      <c r="Q656" s="29">
        <v>3106812.9469093499</v>
      </c>
      <c r="R656" s="29">
        <v>579130.43478260899</v>
      </c>
      <c r="S656" s="30">
        <v>3686000</v>
      </c>
      <c r="T656" s="31">
        <f t="shared" si="30"/>
        <v>3106812.9469093499</v>
      </c>
      <c r="U656" s="32">
        <v>752869.56521739159</v>
      </c>
      <c r="V656" s="32">
        <f t="shared" si="31"/>
        <v>3859682.5121267415</v>
      </c>
      <c r="W656" s="39">
        <v>3859600</v>
      </c>
      <c r="X656" s="34"/>
      <c r="Y656" s="34"/>
      <c r="Z656" s="34"/>
      <c r="AA656" s="34"/>
      <c r="AB656" s="34">
        <v>3859600</v>
      </c>
      <c r="AC656" s="34">
        <v>3859600</v>
      </c>
      <c r="AD656" s="34"/>
      <c r="AE656" s="35"/>
      <c r="AF656" s="35"/>
      <c r="AG656" s="35"/>
      <c r="AH656" s="35" t="s">
        <v>4232</v>
      </c>
      <c r="AI656" s="35"/>
      <c r="AJ656" s="35"/>
      <c r="AK656" s="35">
        <f>VLOOKUP(B656,'[3]175'!C$8:D$766,2,0)</f>
        <v>3859600</v>
      </c>
      <c r="AL656" s="35">
        <f>VLOOKUP(B656,'[3]gấy tê huế 2'!C$8:V$727,20,0)</f>
        <v>3859600</v>
      </c>
      <c r="AM656" s="40" t="s">
        <v>71</v>
      </c>
      <c r="AN656" s="7">
        <f t="shared" si="32"/>
        <v>2</v>
      </c>
      <c r="AO656" s="2" t="s">
        <v>71</v>
      </c>
      <c r="AP656" s="2" t="s">
        <v>71</v>
      </c>
      <c r="AQ656" s="3"/>
    </row>
    <row r="657" spans="1:43" s="7" customFormat="1" ht="30" x14ac:dyDescent="0.25">
      <c r="A657" s="22" t="s">
        <v>4233</v>
      </c>
      <c r="B657" s="22" t="s">
        <v>4234</v>
      </c>
      <c r="C657" s="23" t="s">
        <v>4235</v>
      </c>
      <c r="D657" s="23" t="s">
        <v>4236</v>
      </c>
      <c r="E657" s="23" t="s">
        <v>41</v>
      </c>
      <c r="F657" s="38" t="s">
        <v>4229</v>
      </c>
      <c r="G657" s="22" t="s">
        <v>4237</v>
      </c>
      <c r="H657" s="25" t="s">
        <v>4238</v>
      </c>
      <c r="I657" s="23" t="s">
        <v>4238</v>
      </c>
      <c r="J657" s="15" t="s">
        <v>4238</v>
      </c>
      <c r="K657" s="22" t="s">
        <v>4238</v>
      </c>
      <c r="L657" s="22" t="s">
        <v>45</v>
      </c>
      <c r="M657" s="22" t="s">
        <v>92</v>
      </c>
      <c r="N657" s="26">
        <v>646</v>
      </c>
      <c r="O657" s="27">
        <v>646</v>
      </c>
      <c r="P657" s="28" t="s">
        <v>4231</v>
      </c>
      <c r="Q657" s="29">
        <v>3106812.9469093499</v>
      </c>
      <c r="R657" s="29">
        <v>579130.43478260899</v>
      </c>
      <c r="S657" s="30">
        <v>3686000</v>
      </c>
      <c r="T657" s="31">
        <f t="shared" si="30"/>
        <v>3106812.9469093499</v>
      </c>
      <c r="U657" s="32">
        <v>752869.56521739159</v>
      </c>
      <c r="V657" s="32">
        <f t="shared" si="31"/>
        <v>3859682.5121267415</v>
      </c>
      <c r="W657" s="39">
        <v>3859600</v>
      </c>
      <c r="X657" s="34"/>
      <c r="Y657" s="34">
        <v>3859600</v>
      </c>
      <c r="Z657" s="34"/>
      <c r="AA657" s="34"/>
      <c r="AB657" s="34">
        <v>3859600</v>
      </c>
      <c r="AC657" s="34">
        <v>3859600</v>
      </c>
      <c r="AD657" s="34"/>
      <c r="AE657" s="35"/>
      <c r="AF657" s="35"/>
      <c r="AG657" s="35"/>
      <c r="AH657" s="35" t="s">
        <v>4232</v>
      </c>
      <c r="AI657" s="35"/>
      <c r="AJ657" s="35"/>
      <c r="AK657" s="35">
        <f>VLOOKUP(B657,'[3]175'!C$8:D$766,2,0)</f>
        <v>3859600</v>
      </c>
      <c r="AL657" s="35">
        <f>VLOOKUP(B657,'[3]gấy tê huế 2'!C$8:V$727,20,0)</f>
        <v>3859600</v>
      </c>
      <c r="AM657" s="40" t="s">
        <v>71</v>
      </c>
      <c r="AN657" s="7">
        <f t="shared" si="32"/>
        <v>3</v>
      </c>
      <c r="AO657" s="2" t="s">
        <v>71</v>
      </c>
      <c r="AP657" s="2" t="s">
        <v>71</v>
      </c>
      <c r="AQ657" s="3"/>
    </row>
    <row r="658" spans="1:43" s="7" customFormat="1" ht="30" x14ac:dyDescent="0.25">
      <c r="A658" s="22" t="s">
        <v>4239</v>
      </c>
      <c r="B658" s="22" t="s">
        <v>4240</v>
      </c>
      <c r="C658" s="23" t="s">
        <v>4241</v>
      </c>
      <c r="D658" s="23" t="s">
        <v>4242</v>
      </c>
      <c r="E658" s="23" t="s">
        <v>41</v>
      </c>
      <c r="F658" s="38" t="s">
        <v>4229</v>
      </c>
      <c r="G658" s="22" t="s">
        <v>4243</v>
      </c>
      <c r="H658" s="25" t="s">
        <v>4244</v>
      </c>
      <c r="I658" s="23" t="s">
        <v>4244</v>
      </c>
      <c r="J658" s="15" t="s">
        <v>4244</v>
      </c>
      <c r="K658" s="22" t="s">
        <v>4244</v>
      </c>
      <c r="L658" s="22" t="s">
        <v>45</v>
      </c>
      <c r="M658" s="22" t="s">
        <v>92</v>
      </c>
      <c r="N658" s="26">
        <v>646</v>
      </c>
      <c r="O658" s="27">
        <v>646</v>
      </c>
      <c r="P658" s="28" t="s">
        <v>4231</v>
      </c>
      <c r="Q658" s="29">
        <v>3106812.9469093499</v>
      </c>
      <c r="R658" s="29">
        <v>579130.43478260899</v>
      </c>
      <c r="S658" s="30">
        <v>3686000</v>
      </c>
      <c r="T658" s="31">
        <f t="shared" si="30"/>
        <v>3106812.9469093499</v>
      </c>
      <c r="U658" s="32">
        <v>752869.56521739159</v>
      </c>
      <c r="V658" s="32">
        <f t="shared" si="31"/>
        <v>3859682.5121267415</v>
      </c>
      <c r="W658" s="39">
        <v>3859600</v>
      </c>
      <c r="X658" s="34"/>
      <c r="Y658" s="34">
        <v>3859600</v>
      </c>
      <c r="Z658" s="34">
        <v>3859600</v>
      </c>
      <c r="AA658" s="34"/>
      <c r="AB658" s="34">
        <v>3859600</v>
      </c>
      <c r="AC658" s="34">
        <v>3859600</v>
      </c>
      <c r="AD658" s="34"/>
      <c r="AE658" s="35"/>
      <c r="AF658" s="35"/>
      <c r="AG658" s="35"/>
      <c r="AH658" s="35" t="s">
        <v>4232</v>
      </c>
      <c r="AI658" s="35"/>
      <c r="AJ658" s="35"/>
      <c r="AK658" s="35">
        <f>VLOOKUP(B658,'[3]175'!C$8:D$766,2,0)</f>
        <v>3859600</v>
      </c>
      <c r="AL658" s="35">
        <f>VLOOKUP(B658,'[3]gấy tê huế 2'!C$8:V$727,20,0)</f>
        <v>3859600</v>
      </c>
      <c r="AM658" s="40" t="s">
        <v>71</v>
      </c>
      <c r="AN658" s="7">
        <f t="shared" si="32"/>
        <v>4</v>
      </c>
      <c r="AO658" s="2" t="s">
        <v>71</v>
      </c>
      <c r="AP658" s="2" t="s">
        <v>71</v>
      </c>
      <c r="AQ658" s="3"/>
    </row>
    <row r="659" spans="1:43" s="7" customFormat="1" ht="30" x14ac:dyDescent="0.25">
      <c r="A659" s="22" t="s">
        <v>4245</v>
      </c>
      <c r="B659" s="22" t="s">
        <v>4246</v>
      </c>
      <c r="C659" s="23" t="s">
        <v>4247</v>
      </c>
      <c r="D659" s="23" t="s">
        <v>4248</v>
      </c>
      <c r="E659" s="23" t="s">
        <v>41</v>
      </c>
      <c r="F659" s="38" t="s">
        <v>114</v>
      </c>
      <c r="G659" s="22" t="s">
        <v>4249</v>
      </c>
      <c r="H659" s="25" t="s">
        <v>116</v>
      </c>
      <c r="I659" s="23" t="s">
        <v>116</v>
      </c>
      <c r="J659" s="15" t="s">
        <v>116</v>
      </c>
      <c r="K659" s="22" t="s">
        <v>116</v>
      </c>
      <c r="L659" s="22" t="s">
        <v>45</v>
      </c>
      <c r="M659" s="22" t="s">
        <v>92</v>
      </c>
      <c r="N659" s="26">
        <v>695</v>
      </c>
      <c r="O659" s="27">
        <v>695</v>
      </c>
      <c r="P659" s="28" t="s">
        <v>117</v>
      </c>
      <c r="Q659" s="29">
        <v>1727744.6207061801</v>
      </c>
      <c r="R659" s="29">
        <v>577565.21739130397</v>
      </c>
      <c r="S659" s="30">
        <v>2305000</v>
      </c>
      <c r="T659" s="31">
        <f t="shared" si="30"/>
        <v>1727744.6207061801</v>
      </c>
      <c r="U659" s="32">
        <v>750834.7826086951</v>
      </c>
      <c r="V659" s="32">
        <f t="shared" si="31"/>
        <v>2478579.4033148754</v>
      </c>
      <c r="W659" s="39">
        <v>2478500</v>
      </c>
      <c r="X659" s="34"/>
      <c r="Y659" s="34"/>
      <c r="Z659" s="34">
        <v>2478500</v>
      </c>
      <c r="AA659" s="34"/>
      <c r="AB659" s="34">
        <v>2478500</v>
      </c>
      <c r="AC659" s="34">
        <v>2478500</v>
      </c>
      <c r="AD659" s="34"/>
      <c r="AE659" s="35"/>
      <c r="AF659" s="35">
        <v>2478500</v>
      </c>
      <c r="AG659" s="35" t="s">
        <v>4250</v>
      </c>
      <c r="AH659" s="35" t="s">
        <v>4250</v>
      </c>
      <c r="AI659" s="35"/>
      <c r="AJ659" s="35"/>
      <c r="AK659" s="35">
        <f>VLOOKUP(B659,'[3]175'!C$8:D$766,2,0)</f>
        <v>2478500</v>
      </c>
      <c r="AL659" s="35">
        <f>VLOOKUP(B659,'[3]gấy tê huế 2'!C$8:V$727,20,0)</f>
        <v>2478500</v>
      </c>
      <c r="AM659" s="40" t="s">
        <v>71</v>
      </c>
      <c r="AN659" s="7">
        <f t="shared" si="32"/>
        <v>4</v>
      </c>
      <c r="AO659" s="2" t="s">
        <v>71</v>
      </c>
      <c r="AP659" s="2" t="s">
        <v>71</v>
      </c>
      <c r="AQ659" s="3"/>
    </row>
    <row r="660" spans="1:43" s="7" customFormat="1" ht="30" x14ac:dyDescent="0.25">
      <c r="A660" s="22" t="s">
        <v>4251</v>
      </c>
      <c r="B660" s="22" t="s">
        <v>4252</v>
      </c>
      <c r="C660" s="23" t="s">
        <v>4253</v>
      </c>
      <c r="D660" s="23" t="s">
        <v>4254</v>
      </c>
      <c r="E660" s="23" t="s">
        <v>41</v>
      </c>
      <c r="F660" s="38" t="s">
        <v>4255</v>
      </c>
      <c r="G660" s="22" t="s">
        <v>4256</v>
      </c>
      <c r="H660" s="25" t="s">
        <v>4257</v>
      </c>
      <c r="I660" s="23" t="s">
        <v>4257</v>
      </c>
      <c r="J660" s="15" t="s">
        <v>4257</v>
      </c>
      <c r="K660" s="22" t="s">
        <v>4258</v>
      </c>
      <c r="L660" s="22" t="s">
        <v>45</v>
      </c>
      <c r="M660" s="22" t="s">
        <v>69</v>
      </c>
      <c r="N660" s="26">
        <v>677</v>
      </c>
      <c r="O660" s="27">
        <v>677</v>
      </c>
      <c r="P660" s="28" t="s">
        <v>4259</v>
      </c>
      <c r="Q660" s="29">
        <v>3631398.0139028998</v>
      </c>
      <c r="R660" s="29">
        <v>914086.95652173902</v>
      </c>
      <c r="S660" s="30">
        <v>4545000</v>
      </c>
      <c r="T660" s="31">
        <f t="shared" si="30"/>
        <v>3631398.0139028998</v>
      </c>
      <c r="U660" s="32">
        <v>1188313.0434782607</v>
      </c>
      <c r="V660" s="32">
        <f t="shared" si="31"/>
        <v>4819711.0573811606</v>
      </c>
      <c r="W660" s="39">
        <v>4819700</v>
      </c>
      <c r="X660" s="34"/>
      <c r="Y660" s="34"/>
      <c r="Z660" s="34"/>
      <c r="AA660" s="34"/>
      <c r="AB660" s="34">
        <v>4819700</v>
      </c>
      <c r="AC660" s="34">
        <v>4819700</v>
      </c>
      <c r="AD660" s="34"/>
      <c r="AE660" s="35"/>
      <c r="AF660" s="35"/>
      <c r="AG660" s="35" t="s">
        <v>4260</v>
      </c>
      <c r="AH660" s="35"/>
      <c r="AI660" s="35"/>
      <c r="AJ660" s="35"/>
      <c r="AK660" s="35">
        <f>VLOOKUP(B660,'[3]175'!C$8:D$766,2,0)</f>
        <v>4819700</v>
      </c>
      <c r="AL660" s="35">
        <f>VLOOKUP(B660,'[3]gấy tê huế 2'!C$8:V$727,20,0)</f>
        <v>4819700</v>
      </c>
      <c r="AM660" s="40" t="s">
        <v>4261</v>
      </c>
      <c r="AN660" s="7">
        <f t="shared" si="32"/>
        <v>2</v>
      </c>
      <c r="AO660" s="2" t="s">
        <v>4261</v>
      </c>
      <c r="AP660" s="2" t="s">
        <v>4261</v>
      </c>
      <c r="AQ660" s="3"/>
    </row>
    <row r="661" spans="1:43" s="7" customFormat="1" ht="30" x14ac:dyDescent="0.25">
      <c r="A661" s="22" t="s">
        <v>4262</v>
      </c>
      <c r="B661" s="22" t="s">
        <v>4263</v>
      </c>
      <c r="C661" s="23" t="s">
        <v>4264</v>
      </c>
      <c r="D661" s="23" t="s">
        <v>4265</v>
      </c>
      <c r="E661" s="23" t="s">
        <v>41</v>
      </c>
      <c r="F661" s="38" t="s">
        <v>4255</v>
      </c>
      <c r="G661" s="22" t="s">
        <v>4266</v>
      </c>
      <c r="H661" s="25" t="s">
        <v>4267</v>
      </c>
      <c r="I661" s="23" t="s">
        <v>4267</v>
      </c>
      <c r="J661" s="15" t="s">
        <v>4267</v>
      </c>
      <c r="K661" s="22" t="s">
        <v>4268</v>
      </c>
      <c r="L661" s="22" t="s">
        <v>45</v>
      </c>
      <c r="M661" s="22" t="s">
        <v>69</v>
      </c>
      <c r="N661" s="26">
        <v>677</v>
      </c>
      <c r="O661" s="27">
        <v>677</v>
      </c>
      <c r="P661" s="28" t="s">
        <v>4259</v>
      </c>
      <c r="Q661" s="29">
        <v>3631398.0139028998</v>
      </c>
      <c r="R661" s="29">
        <v>914086.95652173902</v>
      </c>
      <c r="S661" s="30">
        <v>4545000</v>
      </c>
      <c r="T661" s="31">
        <f t="shared" si="30"/>
        <v>3631398.0139028998</v>
      </c>
      <c r="U661" s="32">
        <v>1188313.0434782607</v>
      </c>
      <c r="V661" s="32">
        <f t="shared" si="31"/>
        <v>4819711.0573811606</v>
      </c>
      <c r="W661" s="39">
        <v>4819700</v>
      </c>
      <c r="X661" s="34"/>
      <c r="Y661" s="34"/>
      <c r="Z661" s="34"/>
      <c r="AA661" s="34"/>
      <c r="AB661" s="34">
        <v>4819700</v>
      </c>
      <c r="AC661" s="34">
        <v>4819700</v>
      </c>
      <c r="AD661" s="34"/>
      <c r="AE661" s="35"/>
      <c r="AF661" s="35"/>
      <c r="AG661" s="35" t="s">
        <v>4260</v>
      </c>
      <c r="AH661" s="35"/>
      <c r="AI661" s="35"/>
      <c r="AJ661" s="35"/>
      <c r="AK661" s="35">
        <f>VLOOKUP(B661,'[3]175'!C$8:D$766,2,0)</f>
        <v>4819700</v>
      </c>
      <c r="AL661" s="35">
        <f>VLOOKUP(B661,'[3]gấy tê huế 2'!C$8:V$727,20,0)</f>
        <v>4819700</v>
      </c>
      <c r="AM661" s="40" t="s">
        <v>4261</v>
      </c>
      <c r="AN661" s="7">
        <f t="shared" si="32"/>
        <v>2</v>
      </c>
      <c r="AO661" s="2" t="s">
        <v>4261</v>
      </c>
      <c r="AP661" s="2" t="s">
        <v>4261</v>
      </c>
      <c r="AQ661" s="3"/>
    </row>
    <row r="662" spans="1:43" s="7" customFormat="1" ht="45" x14ac:dyDescent="0.25">
      <c r="A662" s="22" t="s">
        <v>4269</v>
      </c>
      <c r="B662" s="22" t="s">
        <v>4270</v>
      </c>
      <c r="C662" s="23" t="s">
        <v>4271</v>
      </c>
      <c r="D662" s="23" t="s">
        <v>4272</v>
      </c>
      <c r="E662" s="23" t="s">
        <v>41</v>
      </c>
      <c r="F662" s="38" t="s">
        <v>2646</v>
      </c>
      <c r="G662" s="22" t="s">
        <v>4273</v>
      </c>
      <c r="H662" s="25" t="s">
        <v>2649</v>
      </c>
      <c r="I662" s="23" t="s">
        <v>2649</v>
      </c>
      <c r="J662" s="15" t="s">
        <v>2649</v>
      </c>
      <c r="K662" s="22" t="s">
        <v>2649</v>
      </c>
      <c r="L662" s="22" t="s">
        <v>192</v>
      </c>
      <c r="M662" s="22" t="s">
        <v>193</v>
      </c>
      <c r="N662" s="26">
        <v>638</v>
      </c>
      <c r="O662" s="27">
        <v>638</v>
      </c>
      <c r="P662" s="28" t="s">
        <v>2649</v>
      </c>
      <c r="Q662" s="29">
        <v>1495978.6655633301</v>
      </c>
      <c r="R662" s="29">
        <v>468000</v>
      </c>
      <c r="S662" s="30">
        <v>1964000</v>
      </c>
      <c r="T662" s="31">
        <f t="shared" si="30"/>
        <v>1495978.6655633301</v>
      </c>
      <c r="U662" s="32">
        <v>608400</v>
      </c>
      <c r="V662" s="32">
        <f t="shared" si="31"/>
        <v>2104378.6655633301</v>
      </c>
      <c r="W662" s="39">
        <v>2104300</v>
      </c>
      <c r="X662" s="34"/>
      <c r="Y662" s="34">
        <v>2104300</v>
      </c>
      <c r="Z662" s="34">
        <v>2104300</v>
      </c>
      <c r="AA662" s="34"/>
      <c r="AB662" s="34">
        <v>2104300</v>
      </c>
      <c r="AC662" s="34">
        <v>2104300</v>
      </c>
      <c r="AD662" s="34"/>
      <c r="AE662" s="35">
        <v>2104300</v>
      </c>
      <c r="AF662" s="35"/>
      <c r="AG662" s="35" t="s">
        <v>2650</v>
      </c>
      <c r="AH662" s="35" t="s">
        <v>2650</v>
      </c>
      <c r="AI662" s="35"/>
      <c r="AJ662" s="35"/>
      <c r="AK662" s="35">
        <f>VLOOKUP(B662,'[3]175'!C$8:D$766,2,0)</f>
        <v>2104300</v>
      </c>
      <c r="AL662" s="35">
        <f>VLOOKUP(B662,'[3]gấy tê huế 2'!C$8:V$727,20,0)</f>
        <v>2104300</v>
      </c>
      <c r="AM662" s="40" t="s">
        <v>71</v>
      </c>
      <c r="AN662" s="7">
        <f t="shared" si="32"/>
        <v>5</v>
      </c>
      <c r="AO662" s="2" t="s">
        <v>71</v>
      </c>
      <c r="AP662" s="2" t="s">
        <v>71</v>
      </c>
      <c r="AQ662" s="3"/>
    </row>
    <row r="663" spans="1:43" s="7" customFormat="1" ht="30" x14ac:dyDescent="0.25">
      <c r="A663" s="22" t="s">
        <v>4274</v>
      </c>
      <c r="B663" s="22" t="s">
        <v>4275</v>
      </c>
      <c r="C663" s="23" t="s">
        <v>4276</v>
      </c>
      <c r="D663" s="23" t="s">
        <v>4277</v>
      </c>
      <c r="E663" s="23" t="s">
        <v>41</v>
      </c>
      <c r="F663" s="38" t="s">
        <v>106</v>
      </c>
      <c r="G663" s="22" t="s">
        <v>4278</v>
      </c>
      <c r="H663" s="25" t="s">
        <v>4279</v>
      </c>
      <c r="I663" s="23" t="s">
        <v>4279</v>
      </c>
      <c r="J663" s="15" t="s">
        <v>4279</v>
      </c>
      <c r="K663" s="22" t="s">
        <v>4279</v>
      </c>
      <c r="L663" s="22" t="s">
        <v>45</v>
      </c>
      <c r="M663" s="22" t="s">
        <v>92</v>
      </c>
      <c r="N663" s="26">
        <v>637</v>
      </c>
      <c r="O663" s="27">
        <v>637</v>
      </c>
      <c r="P663" s="28" t="s">
        <v>109</v>
      </c>
      <c r="Q663" s="29">
        <v>1554354.286871</v>
      </c>
      <c r="R663" s="29">
        <v>577565.21739130397</v>
      </c>
      <c r="S663" s="30">
        <v>2132000</v>
      </c>
      <c r="T663" s="31">
        <f t="shared" si="30"/>
        <v>1554354.286871</v>
      </c>
      <c r="U663" s="32">
        <v>750834.7826086951</v>
      </c>
      <c r="V663" s="32">
        <f t="shared" si="31"/>
        <v>2305189.0694796951</v>
      </c>
      <c r="W663" s="39">
        <v>2305100</v>
      </c>
      <c r="X663" s="34"/>
      <c r="Y663" s="34">
        <v>2305100</v>
      </c>
      <c r="Z663" s="34">
        <v>2305100</v>
      </c>
      <c r="AA663" s="34"/>
      <c r="AB663" s="34">
        <v>2305100</v>
      </c>
      <c r="AC663" s="34">
        <v>2305100</v>
      </c>
      <c r="AD663" s="34"/>
      <c r="AE663" s="35"/>
      <c r="AF663" s="35"/>
      <c r="AG663" s="35" t="s">
        <v>4280</v>
      </c>
      <c r="AH663" s="35" t="s">
        <v>4280</v>
      </c>
      <c r="AI663" s="35"/>
      <c r="AJ663" s="35"/>
      <c r="AK663" s="35">
        <f>VLOOKUP(B663,'[3]175'!C$8:D$766,2,0)</f>
        <v>2305100</v>
      </c>
      <c r="AL663" s="35">
        <f>VLOOKUP(B663,'[3]gấy tê huế 2'!C$8:V$727,20,0)</f>
        <v>2305100</v>
      </c>
      <c r="AM663" s="40" t="s">
        <v>71</v>
      </c>
      <c r="AN663" s="7">
        <f t="shared" si="32"/>
        <v>4</v>
      </c>
      <c r="AO663" s="2" t="s">
        <v>71</v>
      </c>
      <c r="AP663" s="2" t="s">
        <v>71</v>
      </c>
      <c r="AQ663" s="3"/>
    </row>
    <row r="664" spans="1:43" s="7" customFormat="1" ht="30" x14ac:dyDescent="0.25">
      <c r="A664" s="22" t="s">
        <v>4281</v>
      </c>
      <c r="B664" s="22" t="s">
        <v>4282</v>
      </c>
      <c r="C664" s="23" t="s">
        <v>4283</v>
      </c>
      <c r="D664" s="23" t="s">
        <v>4284</v>
      </c>
      <c r="E664" s="23" t="s">
        <v>41</v>
      </c>
      <c r="F664" s="38" t="s">
        <v>106</v>
      </c>
      <c r="G664" s="22" t="s">
        <v>4285</v>
      </c>
      <c r="H664" s="25" t="s">
        <v>108</v>
      </c>
      <c r="I664" s="23" t="s">
        <v>108</v>
      </c>
      <c r="J664" s="15" t="s">
        <v>108</v>
      </c>
      <c r="K664" s="22" t="s">
        <v>108</v>
      </c>
      <c r="L664" s="22" t="s">
        <v>45</v>
      </c>
      <c r="M664" s="22" t="s">
        <v>92</v>
      </c>
      <c r="N664" s="26">
        <v>637</v>
      </c>
      <c r="O664" s="27">
        <v>637</v>
      </c>
      <c r="P664" s="28" t="s">
        <v>109</v>
      </c>
      <c r="Q664" s="29">
        <v>1554354.286871</v>
      </c>
      <c r="R664" s="29">
        <v>577565.21739130397</v>
      </c>
      <c r="S664" s="30">
        <v>2132000</v>
      </c>
      <c r="T664" s="31">
        <f t="shared" si="30"/>
        <v>1554354.286871</v>
      </c>
      <c r="U664" s="32">
        <v>750834.7826086951</v>
      </c>
      <c r="V664" s="32">
        <f t="shared" si="31"/>
        <v>2305189.0694796951</v>
      </c>
      <c r="W664" s="39">
        <v>2305100</v>
      </c>
      <c r="X664" s="34"/>
      <c r="Y664" s="34"/>
      <c r="Z664" s="34">
        <v>2305100</v>
      </c>
      <c r="AA664" s="34"/>
      <c r="AB664" s="34">
        <v>2305100</v>
      </c>
      <c r="AC664" s="34">
        <v>2305100</v>
      </c>
      <c r="AD664" s="34"/>
      <c r="AE664" s="35">
        <v>2305100</v>
      </c>
      <c r="AF664" s="35"/>
      <c r="AG664" s="35" t="s">
        <v>4280</v>
      </c>
      <c r="AH664" s="35" t="s">
        <v>4280</v>
      </c>
      <c r="AI664" s="35"/>
      <c r="AJ664" s="35"/>
      <c r="AK664" s="35">
        <f>VLOOKUP(B664,'[3]175'!C$8:D$766,2,0)</f>
        <v>2305100</v>
      </c>
      <c r="AL664" s="35">
        <f>VLOOKUP(B664,'[3]gấy tê huế 2'!C$8:V$727,20,0)</f>
        <v>2305100</v>
      </c>
      <c r="AM664" s="40" t="s">
        <v>71</v>
      </c>
      <c r="AN664" s="7">
        <f t="shared" si="32"/>
        <v>4</v>
      </c>
      <c r="AO664" s="2" t="s">
        <v>71</v>
      </c>
      <c r="AP664" s="2" t="s">
        <v>71</v>
      </c>
      <c r="AQ664" s="3"/>
    </row>
    <row r="665" spans="1:43" s="7" customFormat="1" ht="30" x14ac:dyDescent="0.25">
      <c r="A665" s="22" t="s">
        <v>4286</v>
      </c>
      <c r="B665" s="22" t="s">
        <v>4287</v>
      </c>
      <c r="C665" s="23" t="s">
        <v>4288</v>
      </c>
      <c r="D665" s="23" t="s">
        <v>4289</v>
      </c>
      <c r="E665" s="23" t="s">
        <v>41</v>
      </c>
      <c r="F665" s="38" t="s">
        <v>3602</v>
      </c>
      <c r="G665" s="22" t="s">
        <v>4290</v>
      </c>
      <c r="H665" s="25" t="s">
        <v>4291</v>
      </c>
      <c r="I665" s="23" t="s">
        <v>4291</v>
      </c>
      <c r="J665" s="15" t="s">
        <v>4291</v>
      </c>
      <c r="K665" s="22" t="s">
        <v>3605</v>
      </c>
      <c r="L665" s="22" t="s">
        <v>192</v>
      </c>
      <c r="M665" s="22" t="s">
        <v>193</v>
      </c>
      <c r="N665" s="26">
        <v>665</v>
      </c>
      <c r="O665" s="27">
        <v>665</v>
      </c>
      <c r="P665" s="28" t="s">
        <v>3605</v>
      </c>
      <c r="Q665" s="29">
        <v>1069715.02279983</v>
      </c>
      <c r="R665" s="29">
        <v>358434.78260869603</v>
      </c>
      <c r="S665" s="30">
        <v>1428000</v>
      </c>
      <c r="T665" s="31">
        <f t="shared" si="30"/>
        <v>1069715.02279983</v>
      </c>
      <c r="U665" s="32">
        <v>465965.21739130485</v>
      </c>
      <c r="V665" s="32">
        <f t="shared" si="31"/>
        <v>1535680.2401911349</v>
      </c>
      <c r="W665" s="39">
        <v>1535600</v>
      </c>
      <c r="X665" s="34"/>
      <c r="Y665" s="34">
        <v>1535600</v>
      </c>
      <c r="Z665" s="34">
        <v>1535600</v>
      </c>
      <c r="AA665" s="34"/>
      <c r="AB665" s="34">
        <v>1535600</v>
      </c>
      <c r="AC665" s="34">
        <v>1535600</v>
      </c>
      <c r="AD665" s="34"/>
      <c r="AE665" s="35">
        <v>1535600</v>
      </c>
      <c r="AF665" s="35"/>
      <c r="AG665" s="35" t="s">
        <v>3606</v>
      </c>
      <c r="AH665" s="35" t="s">
        <v>3606</v>
      </c>
      <c r="AI665" s="35"/>
      <c r="AJ665" s="35"/>
      <c r="AK665" s="35">
        <f>VLOOKUP(B665,'[3]175'!C$8:D$766,2,0)</f>
        <v>1535600</v>
      </c>
      <c r="AL665" s="35">
        <f>VLOOKUP(B665,'[3]gấy tê huế 2'!C$8:V$727,20,0)</f>
        <v>1535600</v>
      </c>
      <c r="AM665" s="40" t="s">
        <v>71</v>
      </c>
      <c r="AN665" s="7">
        <f t="shared" si="32"/>
        <v>5</v>
      </c>
      <c r="AO665" s="2" t="s">
        <v>71</v>
      </c>
      <c r="AP665" s="2" t="s">
        <v>71</v>
      </c>
      <c r="AQ665" s="3"/>
    </row>
    <row r="666" spans="1:43" s="7" customFormat="1" ht="30" x14ac:dyDescent="0.25">
      <c r="A666" s="22" t="s">
        <v>4292</v>
      </c>
      <c r="B666" s="22" t="s">
        <v>4293</v>
      </c>
      <c r="C666" s="23" t="s">
        <v>4294</v>
      </c>
      <c r="D666" s="23" t="s">
        <v>4295</v>
      </c>
      <c r="E666" s="23" t="s">
        <v>41</v>
      </c>
      <c r="F666" s="38" t="s">
        <v>384</v>
      </c>
      <c r="G666" s="22" t="s">
        <v>4296</v>
      </c>
      <c r="H666" s="25" t="s">
        <v>386</v>
      </c>
      <c r="I666" s="23" t="s">
        <v>386</v>
      </c>
      <c r="J666" s="15" t="s">
        <v>386</v>
      </c>
      <c r="K666" s="22" t="s">
        <v>386</v>
      </c>
      <c r="L666" s="22" t="s">
        <v>192</v>
      </c>
      <c r="M666" s="22" t="s">
        <v>193</v>
      </c>
      <c r="N666" s="26">
        <v>607</v>
      </c>
      <c r="O666" s="27">
        <v>607</v>
      </c>
      <c r="P666" s="28" t="s">
        <v>386</v>
      </c>
      <c r="Q666" s="29">
        <v>1110180.9352601001</v>
      </c>
      <c r="R666" s="29">
        <v>466434.78260869603</v>
      </c>
      <c r="S666" s="30">
        <v>1577000</v>
      </c>
      <c r="T666" s="31">
        <f t="shared" si="30"/>
        <v>1110180.9352601001</v>
      </c>
      <c r="U666" s="32">
        <v>606365.21739130479</v>
      </c>
      <c r="V666" s="32">
        <f t="shared" si="31"/>
        <v>1716546.152651405</v>
      </c>
      <c r="W666" s="39">
        <v>1716500</v>
      </c>
      <c r="X666" s="34"/>
      <c r="Y666" s="34">
        <v>1716500</v>
      </c>
      <c r="Z666" s="34">
        <v>1716500</v>
      </c>
      <c r="AA666" s="34"/>
      <c r="AB666" s="34">
        <v>1716500</v>
      </c>
      <c r="AC666" s="34">
        <v>1716500</v>
      </c>
      <c r="AD666" s="34"/>
      <c r="AE666" s="35">
        <v>1716500</v>
      </c>
      <c r="AF666" s="35"/>
      <c r="AG666" s="35" t="s">
        <v>3730</v>
      </c>
      <c r="AH666" s="35" t="s">
        <v>3730</v>
      </c>
      <c r="AI666" s="35"/>
      <c r="AJ666" s="35"/>
      <c r="AK666" s="35">
        <f>VLOOKUP(B666,'[3]175'!C$8:D$766,2,0)</f>
        <v>1716500</v>
      </c>
      <c r="AL666" s="35">
        <f>VLOOKUP(B666,'[3]gấy tê huế 2'!C$8:V$727,20,0)</f>
        <v>1716500</v>
      </c>
      <c r="AM666" s="40" t="s">
        <v>71</v>
      </c>
      <c r="AN666" s="7">
        <f t="shared" si="32"/>
        <v>5</v>
      </c>
      <c r="AO666" s="2" t="s">
        <v>71</v>
      </c>
      <c r="AP666" s="2" t="s">
        <v>71</v>
      </c>
      <c r="AQ666" s="3"/>
    </row>
    <row r="667" spans="1:43" s="7" customFormat="1" ht="30" x14ac:dyDescent="0.25">
      <c r="A667" s="22" t="s">
        <v>4297</v>
      </c>
      <c r="B667" s="22" t="s">
        <v>4298</v>
      </c>
      <c r="C667" s="23" t="s">
        <v>4299</v>
      </c>
      <c r="D667" s="23" t="s">
        <v>4300</v>
      </c>
      <c r="E667" s="23" t="s">
        <v>41</v>
      </c>
      <c r="F667" s="38" t="s">
        <v>189</v>
      </c>
      <c r="G667" s="22" t="s">
        <v>4301</v>
      </c>
      <c r="H667" s="25" t="s">
        <v>191</v>
      </c>
      <c r="I667" s="23" t="s">
        <v>191</v>
      </c>
      <c r="J667" s="15" t="s">
        <v>191</v>
      </c>
      <c r="K667" s="22" t="s">
        <v>191</v>
      </c>
      <c r="L667" s="22" t="s">
        <v>192</v>
      </c>
      <c r="M667" s="22" t="s">
        <v>193</v>
      </c>
      <c r="N667" s="26">
        <v>634</v>
      </c>
      <c r="O667" s="27">
        <v>634</v>
      </c>
      <c r="P667" s="28" t="s">
        <v>191</v>
      </c>
      <c r="Q667" s="29">
        <v>960629.62310586404</v>
      </c>
      <c r="R667" s="29">
        <v>468000</v>
      </c>
      <c r="S667" s="30">
        <v>1429000</v>
      </c>
      <c r="T667" s="31">
        <f t="shared" si="30"/>
        <v>960629.62310586404</v>
      </c>
      <c r="U667" s="32">
        <v>608400</v>
      </c>
      <c r="V667" s="32">
        <f t="shared" si="31"/>
        <v>1569029.623105864</v>
      </c>
      <c r="W667" s="39">
        <v>1569000</v>
      </c>
      <c r="X667" s="34"/>
      <c r="Y667" s="34">
        <v>1569000</v>
      </c>
      <c r="Z667" s="34">
        <v>1569000</v>
      </c>
      <c r="AA667" s="34"/>
      <c r="AB667" s="34">
        <v>1569000</v>
      </c>
      <c r="AC667" s="34">
        <v>1569000</v>
      </c>
      <c r="AD667" s="34"/>
      <c r="AE667" s="35">
        <v>1569000</v>
      </c>
      <c r="AF667" s="35"/>
      <c r="AG667" s="35" t="s">
        <v>2492</v>
      </c>
      <c r="AH667" s="35" t="s">
        <v>2492</v>
      </c>
      <c r="AI667" s="35"/>
      <c r="AJ667" s="35"/>
      <c r="AK667" s="35">
        <f>VLOOKUP(B667,'[3]175'!C$8:D$766,2,0)</f>
        <v>1569000</v>
      </c>
      <c r="AL667" s="35">
        <f>VLOOKUP(B667,'[3]gấy tê huế 2'!C$8:V$727,20,0)</f>
        <v>1569000</v>
      </c>
      <c r="AM667" s="40" t="s">
        <v>71</v>
      </c>
      <c r="AN667" s="7">
        <f t="shared" si="32"/>
        <v>5</v>
      </c>
      <c r="AO667" s="2" t="s">
        <v>71</v>
      </c>
      <c r="AP667" s="2" t="s">
        <v>71</v>
      </c>
      <c r="AQ667" s="3"/>
    </row>
    <row r="668" spans="1:43" s="7" customFormat="1" ht="33.6" customHeight="1" x14ac:dyDescent="0.25">
      <c r="A668" s="22" t="s">
        <v>4302</v>
      </c>
      <c r="B668" s="22" t="s">
        <v>4303</v>
      </c>
      <c r="C668" s="23" t="s">
        <v>4304</v>
      </c>
      <c r="D668" s="23" t="s">
        <v>4305</v>
      </c>
      <c r="E668" s="23" t="s">
        <v>41</v>
      </c>
      <c r="F668" s="38" t="s">
        <v>391</v>
      </c>
      <c r="G668" s="22" t="s">
        <v>4306</v>
      </c>
      <c r="H668" s="25" t="s">
        <v>4307</v>
      </c>
      <c r="I668" s="23" t="s">
        <v>4307</v>
      </c>
      <c r="J668" s="15" t="s">
        <v>4307</v>
      </c>
      <c r="K668" s="22" t="s">
        <v>4307</v>
      </c>
      <c r="L668" s="22" t="s">
        <v>45</v>
      </c>
      <c r="M668" s="22" t="s">
        <v>69</v>
      </c>
      <c r="N668" s="26">
        <v>663</v>
      </c>
      <c r="O668" s="27">
        <v>663</v>
      </c>
      <c r="P668" s="28" t="s">
        <v>394</v>
      </c>
      <c r="Q668" s="29">
        <v>1842887.5884191699</v>
      </c>
      <c r="R668" s="29">
        <v>579130.43478260899</v>
      </c>
      <c r="S668" s="30">
        <v>2422000</v>
      </c>
      <c r="T668" s="31">
        <f t="shared" si="30"/>
        <v>1842887.5884191699</v>
      </c>
      <c r="U668" s="32">
        <v>752869.56521739159</v>
      </c>
      <c r="V668" s="32">
        <f t="shared" si="31"/>
        <v>2595757.1536365617</v>
      </c>
      <c r="W668" s="39">
        <v>2595700</v>
      </c>
      <c r="X668" s="34"/>
      <c r="Y668" s="34"/>
      <c r="Z668" s="34"/>
      <c r="AA668" s="34"/>
      <c r="AB668" s="34">
        <v>2595700</v>
      </c>
      <c r="AC668" s="34">
        <v>2595700</v>
      </c>
      <c r="AD668" s="34">
        <v>2595700</v>
      </c>
      <c r="AE668" s="35"/>
      <c r="AF668" s="35"/>
      <c r="AG668" s="35" t="s">
        <v>3584</v>
      </c>
      <c r="AH668" s="35"/>
      <c r="AI668" s="35"/>
      <c r="AJ668" s="35"/>
      <c r="AK668" s="35">
        <f>VLOOKUP(B668,'[3]175'!C$8:D$766,2,0)</f>
        <v>2595700</v>
      </c>
      <c r="AL668" s="35">
        <f>VLOOKUP(B668,'[3]gấy tê huế 2'!C$8:V$727,20,0)</f>
        <v>2595700</v>
      </c>
      <c r="AM668" s="40" t="s">
        <v>71</v>
      </c>
      <c r="AN668" s="7">
        <f t="shared" si="32"/>
        <v>3</v>
      </c>
      <c r="AO668" s="2" t="s">
        <v>71</v>
      </c>
      <c r="AP668" s="2" t="s">
        <v>71</v>
      </c>
      <c r="AQ668" s="3"/>
    </row>
    <row r="669" spans="1:43" s="7" customFormat="1" ht="33.6" customHeight="1" x14ac:dyDescent="0.25">
      <c r="A669" s="22" t="s">
        <v>4308</v>
      </c>
      <c r="B669" s="22" t="s">
        <v>4309</v>
      </c>
      <c r="C669" s="23" t="s">
        <v>4310</v>
      </c>
      <c r="D669" s="23" t="s">
        <v>4311</v>
      </c>
      <c r="E669" s="23" t="s">
        <v>41</v>
      </c>
      <c r="F669" s="38" t="s">
        <v>391</v>
      </c>
      <c r="G669" s="22" t="s">
        <v>4312</v>
      </c>
      <c r="H669" s="25" t="s">
        <v>3590</v>
      </c>
      <c r="I669" s="23" t="s">
        <v>3590</v>
      </c>
      <c r="J669" s="15" t="s">
        <v>3590</v>
      </c>
      <c r="K669" s="22" t="s">
        <v>3590</v>
      </c>
      <c r="L669" s="22" t="s">
        <v>45</v>
      </c>
      <c r="M669" s="22" t="s">
        <v>92</v>
      </c>
      <c r="N669" s="26">
        <v>663</v>
      </c>
      <c r="O669" s="27">
        <v>663</v>
      </c>
      <c r="P669" s="28" t="s">
        <v>394</v>
      </c>
      <c r="Q669" s="29">
        <v>1842887.5884191699</v>
      </c>
      <c r="R669" s="29">
        <v>579130.43478260899</v>
      </c>
      <c r="S669" s="30">
        <v>2422000</v>
      </c>
      <c r="T669" s="31">
        <f t="shared" si="30"/>
        <v>1842887.5884191699</v>
      </c>
      <c r="U669" s="32">
        <v>752869.56521739159</v>
      </c>
      <c r="V669" s="32">
        <f t="shared" si="31"/>
        <v>2595757.1536365617</v>
      </c>
      <c r="W669" s="39">
        <v>2595700</v>
      </c>
      <c r="X669" s="34"/>
      <c r="Y669" s="34"/>
      <c r="Z669" s="34"/>
      <c r="AA669" s="34"/>
      <c r="AB669" s="34">
        <v>2595700</v>
      </c>
      <c r="AC669" s="34">
        <v>2595700</v>
      </c>
      <c r="AD669" s="34">
        <v>2595700</v>
      </c>
      <c r="AE669" s="35">
        <v>2595700</v>
      </c>
      <c r="AF669" s="35"/>
      <c r="AG669" s="35" t="s">
        <v>3584</v>
      </c>
      <c r="AH669" s="35"/>
      <c r="AI669" s="35"/>
      <c r="AJ669" s="35"/>
      <c r="AK669" s="35">
        <f>VLOOKUP(B669,'[3]175'!C$8:D$766,2,0)</f>
        <v>2595700</v>
      </c>
      <c r="AL669" s="35">
        <f>VLOOKUP(B669,'[3]gấy tê huế 2'!C$8:V$727,20,0)</f>
        <v>2595700</v>
      </c>
      <c r="AM669" s="40" t="s">
        <v>71</v>
      </c>
      <c r="AN669" s="7">
        <f t="shared" si="32"/>
        <v>4</v>
      </c>
      <c r="AO669" s="2" t="s">
        <v>71</v>
      </c>
      <c r="AP669" s="2" t="s">
        <v>71</v>
      </c>
      <c r="AQ669" s="3"/>
    </row>
    <row r="670" spans="1:43" s="7" customFormat="1" ht="33.6" customHeight="1" x14ac:dyDescent="0.25">
      <c r="A670" s="22" t="s">
        <v>4313</v>
      </c>
      <c r="B670" s="22" t="s">
        <v>4314</v>
      </c>
      <c r="C670" s="23" t="s">
        <v>4315</v>
      </c>
      <c r="D670" s="23" t="s">
        <v>4316</v>
      </c>
      <c r="E670" s="23" t="s">
        <v>41</v>
      </c>
      <c r="F670" s="38" t="s">
        <v>391</v>
      </c>
      <c r="G670" s="22" t="s">
        <v>4317</v>
      </c>
      <c r="H670" s="25" t="s">
        <v>393</v>
      </c>
      <c r="I670" s="23" t="s">
        <v>393</v>
      </c>
      <c r="J670" s="15" t="s">
        <v>393</v>
      </c>
      <c r="K670" s="22" t="s">
        <v>393</v>
      </c>
      <c r="L670" s="22" t="s">
        <v>192</v>
      </c>
      <c r="M670" s="22" t="s">
        <v>92</v>
      </c>
      <c r="N670" s="26">
        <v>663</v>
      </c>
      <c r="O670" s="27">
        <v>663</v>
      </c>
      <c r="P670" s="28" t="s">
        <v>394</v>
      </c>
      <c r="Q670" s="29">
        <v>1842887.5884191699</v>
      </c>
      <c r="R670" s="29">
        <v>579130.43478260899</v>
      </c>
      <c r="S670" s="30">
        <v>2422000</v>
      </c>
      <c r="T670" s="31">
        <f t="shared" si="30"/>
        <v>1842887.5884191699</v>
      </c>
      <c r="U670" s="32">
        <v>752869.56521739159</v>
      </c>
      <c r="V670" s="32">
        <f t="shared" si="31"/>
        <v>2595757.1536365617</v>
      </c>
      <c r="W670" s="39">
        <v>2595700</v>
      </c>
      <c r="X670" s="34"/>
      <c r="Y670" s="34">
        <v>2595700</v>
      </c>
      <c r="Z670" s="34"/>
      <c r="AA670" s="34">
        <v>2595700</v>
      </c>
      <c r="AB670" s="34">
        <v>2595700</v>
      </c>
      <c r="AC670" s="34">
        <v>2595700</v>
      </c>
      <c r="AD670" s="34">
        <v>2595700</v>
      </c>
      <c r="AE670" s="35">
        <v>2595700</v>
      </c>
      <c r="AF670" s="35">
        <v>2595700</v>
      </c>
      <c r="AG670" s="35" t="s">
        <v>3584</v>
      </c>
      <c r="AH670" s="35" t="s">
        <v>3584</v>
      </c>
      <c r="AI670" s="35"/>
      <c r="AJ670" s="35"/>
      <c r="AK670" s="35">
        <f>VLOOKUP(B670,'[3]175'!C$8:D$766,2,0)</f>
        <v>2595700</v>
      </c>
      <c r="AL670" s="35">
        <f>VLOOKUP(B670,'[3]gấy tê huế 2'!C$8:V$727,20,0)</f>
        <v>2595700</v>
      </c>
      <c r="AM670" s="40" t="s">
        <v>71</v>
      </c>
      <c r="AN670" s="7">
        <f t="shared" si="32"/>
        <v>7</v>
      </c>
      <c r="AO670" s="2" t="s">
        <v>71</v>
      </c>
      <c r="AP670" s="2" t="s">
        <v>71</v>
      </c>
      <c r="AQ670" s="3"/>
    </row>
    <row r="671" spans="1:43" s="7" customFormat="1" ht="30" x14ac:dyDescent="0.25">
      <c r="A671" s="22" t="s">
        <v>4318</v>
      </c>
      <c r="B671" s="22" t="s">
        <v>4319</v>
      </c>
      <c r="C671" s="23" t="s">
        <v>4320</v>
      </c>
      <c r="D671" s="23" t="s">
        <v>4321</v>
      </c>
      <c r="E671" s="23" t="s">
        <v>41</v>
      </c>
      <c r="F671" s="38" t="s">
        <v>3544</v>
      </c>
      <c r="G671" s="22" t="s">
        <v>4322</v>
      </c>
      <c r="H671" s="25" t="s">
        <v>3547</v>
      </c>
      <c r="I671" s="23" t="s">
        <v>3547</v>
      </c>
      <c r="J671" s="15" t="s">
        <v>3547</v>
      </c>
      <c r="K671" s="22" t="s">
        <v>3547</v>
      </c>
      <c r="L671" s="22" t="s">
        <v>45</v>
      </c>
      <c r="M671" s="22" t="s">
        <v>69</v>
      </c>
      <c r="N671" s="26">
        <v>602</v>
      </c>
      <c r="O671" s="27">
        <v>602</v>
      </c>
      <c r="P671" s="28" t="s">
        <v>3547</v>
      </c>
      <c r="Q671" s="29">
        <v>2199068.7828758401</v>
      </c>
      <c r="R671" s="29">
        <v>914086.95652173902</v>
      </c>
      <c r="S671" s="30">
        <v>3113000</v>
      </c>
      <c r="T671" s="31">
        <f t="shared" si="30"/>
        <v>2199068.7828758401</v>
      </c>
      <c r="U671" s="32">
        <v>1188313.0434782607</v>
      </c>
      <c r="V671" s="32">
        <f t="shared" si="31"/>
        <v>3387381.8263541008</v>
      </c>
      <c r="W671" s="39">
        <v>3387300</v>
      </c>
      <c r="X671" s="34"/>
      <c r="Y671" s="34"/>
      <c r="Z671" s="34"/>
      <c r="AA671" s="34"/>
      <c r="AB671" s="34">
        <v>3387300</v>
      </c>
      <c r="AC671" s="34">
        <v>3387300</v>
      </c>
      <c r="AD671" s="34"/>
      <c r="AE671" s="35"/>
      <c r="AF671" s="35"/>
      <c r="AG671" s="35" t="s">
        <v>3548</v>
      </c>
      <c r="AH671" s="35" t="s">
        <v>3548</v>
      </c>
      <c r="AI671" s="35"/>
      <c r="AJ671" s="35"/>
      <c r="AK671" s="35">
        <f>VLOOKUP(B671,'[3]175'!C$8:D$766,2,0)</f>
        <v>3387300</v>
      </c>
      <c r="AL671" s="35">
        <f>VLOOKUP(B671,'[3]gấy tê huế 2'!C$8:V$727,20,0)</f>
        <v>3387300</v>
      </c>
      <c r="AM671" s="40" t="s">
        <v>71</v>
      </c>
      <c r="AN671" s="7">
        <f t="shared" si="32"/>
        <v>2</v>
      </c>
      <c r="AO671" s="2" t="s">
        <v>71</v>
      </c>
      <c r="AP671" s="2" t="s">
        <v>71</v>
      </c>
      <c r="AQ671" s="3"/>
    </row>
    <row r="672" spans="1:43" s="7" customFormat="1" ht="30" x14ac:dyDescent="0.25">
      <c r="A672" s="22" t="s">
        <v>4323</v>
      </c>
      <c r="B672" s="22" t="s">
        <v>4324</v>
      </c>
      <c r="C672" s="23" t="s">
        <v>4325</v>
      </c>
      <c r="D672" s="23" t="s">
        <v>4326</v>
      </c>
      <c r="E672" s="23" t="s">
        <v>41</v>
      </c>
      <c r="F672" s="38" t="s">
        <v>3721</v>
      </c>
      <c r="G672" s="22" t="s">
        <v>4327</v>
      </c>
      <c r="H672" s="25" t="s">
        <v>3723</v>
      </c>
      <c r="I672" s="23" t="s">
        <v>3723</v>
      </c>
      <c r="J672" s="15" t="s">
        <v>3723</v>
      </c>
      <c r="K672" s="22" t="s">
        <v>3723</v>
      </c>
      <c r="L672" s="22" t="s">
        <v>192</v>
      </c>
      <c r="M672" s="22" t="s">
        <v>92</v>
      </c>
      <c r="N672" s="26">
        <v>603</v>
      </c>
      <c r="O672" s="27">
        <v>603</v>
      </c>
      <c r="P672" s="28" t="s">
        <v>3723</v>
      </c>
      <c r="Q672" s="29">
        <v>1669829.42593739</v>
      </c>
      <c r="R672" s="29">
        <v>446086.95652173902</v>
      </c>
      <c r="S672" s="30">
        <v>2116000</v>
      </c>
      <c r="T672" s="31">
        <f t="shared" si="30"/>
        <v>1669829.42593739</v>
      </c>
      <c r="U672" s="32">
        <v>579913.04347826075</v>
      </c>
      <c r="V672" s="32">
        <f t="shared" si="31"/>
        <v>2249742.4694156507</v>
      </c>
      <c r="W672" s="39">
        <v>2249700</v>
      </c>
      <c r="X672" s="34"/>
      <c r="Y672" s="34">
        <v>2249700</v>
      </c>
      <c r="Z672" s="34"/>
      <c r="AA672" s="34"/>
      <c r="AB672" s="34">
        <v>2249700</v>
      </c>
      <c r="AC672" s="34">
        <v>2249700</v>
      </c>
      <c r="AD672" s="34"/>
      <c r="AE672" s="35"/>
      <c r="AF672" s="35"/>
      <c r="AG672" s="35" t="s">
        <v>3724</v>
      </c>
      <c r="AH672" s="35" t="s">
        <v>3724</v>
      </c>
      <c r="AI672" s="35"/>
      <c r="AJ672" s="35"/>
      <c r="AK672" s="35">
        <f>VLOOKUP(B672,'[3]175'!C$8:D$766,2,0)</f>
        <v>2249700</v>
      </c>
      <c r="AL672" s="35">
        <f>VLOOKUP(B672,'[3]gấy tê huế 2'!C$8:V$727,20,0)</f>
        <v>2249700</v>
      </c>
      <c r="AM672" s="40" t="s">
        <v>71</v>
      </c>
      <c r="AN672" s="7">
        <f t="shared" si="32"/>
        <v>3</v>
      </c>
      <c r="AO672" s="2" t="s">
        <v>71</v>
      </c>
      <c r="AP672" s="2" t="s">
        <v>71</v>
      </c>
      <c r="AQ672" s="3"/>
    </row>
    <row r="673" spans="1:43" s="7" customFormat="1" ht="30" x14ac:dyDescent="0.25">
      <c r="A673" s="22" t="s">
        <v>4328</v>
      </c>
      <c r="B673" s="22" t="s">
        <v>4329</v>
      </c>
      <c r="C673" s="23" t="s">
        <v>4330</v>
      </c>
      <c r="D673" s="23" t="s">
        <v>4331</v>
      </c>
      <c r="E673" s="23" t="s">
        <v>41</v>
      </c>
      <c r="F673" s="38" t="s">
        <v>4332</v>
      </c>
      <c r="G673" s="22" t="s">
        <v>4333</v>
      </c>
      <c r="H673" s="25" t="s">
        <v>4334</v>
      </c>
      <c r="I673" s="23" t="s">
        <v>4334</v>
      </c>
      <c r="J673" s="15" t="s">
        <v>4334</v>
      </c>
      <c r="K673" s="22" t="s">
        <v>4334</v>
      </c>
      <c r="L673" s="22" t="s">
        <v>192</v>
      </c>
      <c r="M673" s="22" t="s">
        <v>92</v>
      </c>
      <c r="N673" s="26">
        <v>641</v>
      </c>
      <c r="O673" s="27">
        <v>641</v>
      </c>
      <c r="P673" s="28" t="s">
        <v>4335</v>
      </c>
      <c r="Q673" s="29">
        <v>1543518.4420729701</v>
      </c>
      <c r="R673" s="29">
        <v>701217.39130434801</v>
      </c>
      <c r="S673" s="30">
        <v>2245000</v>
      </c>
      <c r="T673" s="31">
        <f t="shared" si="30"/>
        <v>1543518.4420729701</v>
      </c>
      <c r="U673" s="32">
        <v>911582.60869565245</v>
      </c>
      <c r="V673" s="32">
        <f t="shared" si="31"/>
        <v>2455101.0507686227</v>
      </c>
      <c r="W673" s="39">
        <v>2455100</v>
      </c>
      <c r="X673" s="34"/>
      <c r="Y673" s="34">
        <v>2455100</v>
      </c>
      <c r="Z673" s="34">
        <v>2455100</v>
      </c>
      <c r="AA673" s="34"/>
      <c r="AB673" s="34">
        <v>2455100</v>
      </c>
      <c r="AC673" s="34">
        <v>2455100</v>
      </c>
      <c r="AD673" s="34"/>
      <c r="AE673" s="35"/>
      <c r="AF673" s="35"/>
      <c r="AG673" s="35"/>
      <c r="AH673" s="35" t="s">
        <v>4336</v>
      </c>
      <c r="AI673" s="35"/>
      <c r="AJ673" s="35"/>
      <c r="AK673" s="35">
        <f>VLOOKUP(B673,'[3]175'!C$8:D$766,2,0)</f>
        <v>2455100</v>
      </c>
      <c r="AL673" s="35">
        <f>VLOOKUP(B673,'[3]gấy tê huế 2'!C$8:V$727,20,0)</f>
        <v>2455100</v>
      </c>
      <c r="AM673" s="40" t="s">
        <v>71</v>
      </c>
      <c r="AN673" s="7">
        <f t="shared" si="32"/>
        <v>4</v>
      </c>
      <c r="AO673" s="2" t="s">
        <v>71</v>
      </c>
      <c r="AP673" s="2" t="s">
        <v>71</v>
      </c>
      <c r="AQ673" s="3"/>
    </row>
    <row r="674" spans="1:43" s="7" customFormat="1" ht="33.6" customHeight="1" x14ac:dyDescent="0.25">
      <c r="A674" s="22" t="s">
        <v>4337</v>
      </c>
      <c r="B674" s="22" t="s">
        <v>4338</v>
      </c>
      <c r="C674" s="23" t="s">
        <v>4339</v>
      </c>
      <c r="D674" s="23" t="s">
        <v>4340</v>
      </c>
      <c r="E674" s="23" t="s">
        <v>41</v>
      </c>
      <c r="F674" s="38" t="s">
        <v>4332</v>
      </c>
      <c r="G674" s="22" t="s">
        <v>4341</v>
      </c>
      <c r="H674" s="25" t="s">
        <v>4342</v>
      </c>
      <c r="I674" s="23" t="s">
        <v>4342</v>
      </c>
      <c r="J674" s="15" t="s">
        <v>4342</v>
      </c>
      <c r="K674" s="22" t="s">
        <v>4342</v>
      </c>
      <c r="L674" s="22" t="s">
        <v>192</v>
      </c>
      <c r="M674" s="22" t="s">
        <v>92</v>
      </c>
      <c r="N674" s="26">
        <v>641</v>
      </c>
      <c r="O674" s="27">
        <v>641</v>
      </c>
      <c r="P674" s="28" t="s">
        <v>4335</v>
      </c>
      <c r="Q674" s="29">
        <v>1543518.4420729701</v>
      </c>
      <c r="R674" s="29">
        <v>701217.39130434801</v>
      </c>
      <c r="S674" s="30">
        <v>2245000</v>
      </c>
      <c r="T674" s="31">
        <f t="shared" si="30"/>
        <v>1543518.4420729701</v>
      </c>
      <c r="U674" s="32">
        <v>911582.60869565245</v>
      </c>
      <c r="V674" s="32">
        <f t="shared" si="31"/>
        <v>2455101.0507686227</v>
      </c>
      <c r="W674" s="39">
        <v>2455100</v>
      </c>
      <c r="X674" s="34"/>
      <c r="Y674" s="34">
        <v>2455100</v>
      </c>
      <c r="Z674" s="34">
        <v>2455100</v>
      </c>
      <c r="AA674" s="34"/>
      <c r="AB674" s="34">
        <v>2455100</v>
      </c>
      <c r="AC674" s="34">
        <v>2455100</v>
      </c>
      <c r="AD674" s="34"/>
      <c r="AE674" s="35"/>
      <c r="AF674" s="35"/>
      <c r="AG674" s="35"/>
      <c r="AH674" s="35"/>
      <c r="AI674" s="35"/>
      <c r="AJ674" s="35"/>
      <c r="AK674" s="35">
        <f>VLOOKUP(B674,'[3]175'!C$8:D$766,2,0)</f>
        <v>2455100</v>
      </c>
      <c r="AL674" s="35">
        <f>VLOOKUP(B674,'[3]gấy tê huế 2'!C$8:V$727,20,0)</f>
        <v>2455100</v>
      </c>
      <c r="AM674" s="40" t="s">
        <v>71</v>
      </c>
      <c r="AN674" s="7">
        <f t="shared" si="32"/>
        <v>4</v>
      </c>
      <c r="AO674" s="2" t="s">
        <v>71</v>
      </c>
      <c r="AP674" s="2" t="s">
        <v>71</v>
      </c>
      <c r="AQ674" s="3"/>
    </row>
    <row r="675" spans="1:43" s="7" customFormat="1" ht="30" x14ac:dyDescent="0.25">
      <c r="A675" s="22" t="s">
        <v>4343</v>
      </c>
      <c r="B675" s="22" t="s">
        <v>4344</v>
      </c>
      <c r="C675" s="23" t="s">
        <v>4345</v>
      </c>
      <c r="D675" s="23" t="s">
        <v>4346</v>
      </c>
      <c r="E675" s="23" t="s">
        <v>41</v>
      </c>
      <c r="F675" s="38" t="s">
        <v>4332</v>
      </c>
      <c r="G675" s="22" t="s">
        <v>4347</v>
      </c>
      <c r="H675" s="25" t="s">
        <v>4348</v>
      </c>
      <c r="I675" s="23" t="s">
        <v>4348</v>
      </c>
      <c r="J675" s="15" t="s">
        <v>4348</v>
      </c>
      <c r="K675" s="22" t="s">
        <v>4349</v>
      </c>
      <c r="L675" s="22" t="s">
        <v>192</v>
      </c>
      <c r="M675" s="22" t="s">
        <v>92</v>
      </c>
      <c r="N675" s="26">
        <v>641</v>
      </c>
      <c r="O675" s="27">
        <v>641</v>
      </c>
      <c r="P675" s="28" t="s">
        <v>4335</v>
      </c>
      <c r="Q675" s="29">
        <v>1543518.4420729701</v>
      </c>
      <c r="R675" s="29">
        <v>701217.39130434801</v>
      </c>
      <c r="S675" s="30">
        <v>2245000</v>
      </c>
      <c r="T675" s="31">
        <f t="shared" si="30"/>
        <v>1543518.4420729701</v>
      </c>
      <c r="U675" s="32">
        <v>911582.60869565245</v>
      </c>
      <c r="V675" s="32">
        <f t="shared" si="31"/>
        <v>2455101.0507686227</v>
      </c>
      <c r="W675" s="39">
        <v>2455100</v>
      </c>
      <c r="X675" s="34"/>
      <c r="Y675" s="34"/>
      <c r="Z675" s="34">
        <v>2455100</v>
      </c>
      <c r="AA675" s="34"/>
      <c r="AB675" s="34">
        <v>2455100</v>
      </c>
      <c r="AC675" s="34">
        <v>2455100</v>
      </c>
      <c r="AD675" s="34"/>
      <c r="AE675" s="35"/>
      <c r="AF675" s="35"/>
      <c r="AG675" s="35"/>
      <c r="AH675" s="35" t="s">
        <v>4336</v>
      </c>
      <c r="AI675" s="35"/>
      <c r="AJ675" s="35"/>
      <c r="AK675" s="35">
        <f>VLOOKUP(B675,'[3]175'!C$8:D$766,2,0)</f>
        <v>2455100</v>
      </c>
      <c r="AL675" s="35">
        <f>VLOOKUP(B675,'[3]gấy tê huế 2'!C$8:V$727,20,0)</f>
        <v>2455100</v>
      </c>
      <c r="AM675" s="40" t="s">
        <v>71</v>
      </c>
      <c r="AN675" s="7">
        <f t="shared" si="32"/>
        <v>3</v>
      </c>
      <c r="AO675" s="2" t="s">
        <v>71</v>
      </c>
      <c r="AP675" s="2" t="s">
        <v>71</v>
      </c>
      <c r="AQ675" s="3"/>
    </row>
    <row r="676" spans="1:43" s="7" customFormat="1" ht="33.6" customHeight="1" x14ac:dyDescent="0.25">
      <c r="A676" s="22" t="s">
        <v>4350</v>
      </c>
      <c r="B676" s="22" t="s">
        <v>4351</v>
      </c>
      <c r="C676" s="23" t="s">
        <v>4352</v>
      </c>
      <c r="D676" s="23" t="s">
        <v>4353</v>
      </c>
      <c r="E676" s="23" t="s">
        <v>41</v>
      </c>
      <c r="F676" s="38" t="s">
        <v>66</v>
      </c>
      <c r="G676" s="22" t="s">
        <v>4354</v>
      </c>
      <c r="H676" s="25" t="s">
        <v>68</v>
      </c>
      <c r="I676" s="23" t="s">
        <v>68</v>
      </c>
      <c r="J676" s="15" t="s">
        <v>68</v>
      </c>
      <c r="K676" s="22" t="s">
        <v>68</v>
      </c>
      <c r="L676" s="22" t="s">
        <v>45</v>
      </c>
      <c r="M676" s="22" t="s">
        <v>69</v>
      </c>
      <c r="N676" s="26">
        <v>585</v>
      </c>
      <c r="O676" s="27">
        <v>585</v>
      </c>
      <c r="P676" s="28" t="s">
        <v>70</v>
      </c>
      <c r="Q676" s="29">
        <v>1883685.16095147</v>
      </c>
      <c r="R676" s="29">
        <v>538434.78260869603</v>
      </c>
      <c r="S676" s="30">
        <v>2422000</v>
      </c>
      <c r="T676" s="31">
        <f t="shared" si="30"/>
        <v>1883685.16095147</v>
      </c>
      <c r="U676" s="32">
        <v>699965.2173913049</v>
      </c>
      <c r="V676" s="32">
        <f t="shared" si="31"/>
        <v>2583650.3783427747</v>
      </c>
      <c r="W676" s="39">
        <v>2583600</v>
      </c>
      <c r="X676" s="34"/>
      <c r="Y676" s="34">
        <v>2583600</v>
      </c>
      <c r="Z676" s="34"/>
      <c r="AA676" s="34"/>
      <c r="AB676" s="34">
        <v>2583600</v>
      </c>
      <c r="AC676" s="34">
        <v>2583600</v>
      </c>
      <c r="AD676" s="34">
        <v>2583600</v>
      </c>
      <c r="AE676" s="35"/>
      <c r="AF676" s="35"/>
      <c r="AG676" s="35" t="s">
        <v>1858</v>
      </c>
      <c r="AH676" s="35" t="s">
        <v>1858</v>
      </c>
      <c r="AI676" s="35">
        <v>2583600</v>
      </c>
      <c r="AJ676" s="35">
        <v>2583600</v>
      </c>
      <c r="AK676" s="35">
        <f>VLOOKUP(B676,'[3]175'!C$8:D$766,2,0)</f>
        <v>2583600</v>
      </c>
      <c r="AL676" s="35">
        <f>VLOOKUP(B676,'[3]gấy tê huế 2'!C$8:V$727,20,0)</f>
        <v>2583600</v>
      </c>
      <c r="AM676" s="40" t="s">
        <v>71</v>
      </c>
      <c r="AN676" s="7">
        <f t="shared" si="32"/>
        <v>6</v>
      </c>
      <c r="AO676" s="2" t="s">
        <v>71</v>
      </c>
      <c r="AP676" s="2" t="s">
        <v>71</v>
      </c>
      <c r="AQ676" s="3"/>
    </row>
    <row r="677" spans="1:43" s="7" customFormat="1" ht="33.6" customHeight="1" x14ac:dyDescent="0.25">
      <c r="A677" s="22" t="s">
        <v>4355</v>
      </c>
      <c r="B677" s="22" t="s">
        <v>4356</v>
      </c>
      <c r="C677" s="23" t="s">
        <v>4357</v>
      </c>
      <c r="D677" s="23" t="s">
        <v>4358</v>
      </c>
      <c r="E677" s="23" t="s">
        <v>41</v>
      </c>
      <c r="F677" s="24" t="s">
        <v>66</v>
      </c>
      <c r="G677" s="22" t="s">
        <v>4359</v>
      </c>
      <c r="H677" s="25" t="s">
        <v>4360</v>
      </c>
      <c r="I677" s="23" t="s">
        <v>4360</v>
      </c>
      <c r="J677" s="15" t="s">
        <v>4360</v>
      </c>
      <c r="K677" s="22" t="s">
        <v>4360</v>
      </c>
      <c r="L677" s="22" t="s">
        <v>55</v>
      </c>
      <c r="M677" s="22" t="s">
        <v>92</v>
      </c>
      <c r="N677" s="26">
        <v>585</v>
      </c>
      <c r="O677" s="27">
        <v>585</v>
      </c>
      <c r="P677" s="28" t="s">
        <v>70</v>
      </c>
      <c r="Q677" s="29">
        <v>1883685.16095147</v>
      </c>
      <c r="R677" s="29">
        <v>538434.78260869603</v>
      </c>
      <c r="S677" s="30">
        <v>2422000</v>
      </c>
      <c r="T677" s="31">
        <f t="shared" si="30"/>
        <v>1883685.16095147</v>
      </c>
      <c r="U677" s="32">
        <v>699965.2173913049</v>
      </c>
      <c r="V677" s="32">
        <f t="shared" si="31"/>
        <v>2583650.3783427747</v>
      </c>
      <c r="W677" s="33">
        <v>2583600</v>
      </c>
      <c r="X677" s="34"/>
      <c r="Y677" s="34">
        <v>2583600</v>
      </c>
      <c r="Z677" s="34"/>
      <c r="AA677" s="34"/>
      <c r="AB677" s="34">
        <v>2583600</v>
      </c>
      <c r="AC677" s="34">
        <v>2583600</v>
      </c>
      <c r="AD677" s="34">
        <v>2583600</v>
      </c>
      <c r="AE677" s="35"/>
      <c r="AF677" s="35"/>
      <c r="AG677" s="35" t="s">
        <v>1858</v>
      </c>
      <c r="AH677" s="35"/>
      <c r="AI677" s="35"/>
      <c r="AJ677" s="35">
        <v>2583600</v>
      </c>
      <c r="AK677" s="35">
        <f>VLOOKUP(B677,'[3]175'!C$8:D$766,2,0)</f>
        <v>2583600</v>
      </c>
      <c r="AL677" s="35"/>
      <c r="AM677" s="40" t="s">
        <v>71</v>
      </c>
      <c r="AN677" s="7">
        <f t="shared" si="32"/>
        <v>5</v>
      </c>
      <c r="AO677" s="35" t="e">
        <v>#N/A</v>
      </c>
      <c r="AP677" s="2" t="s">
        <v>71</v>
      </c>
      <c r="AQ677" s="3"/>
    </row>
    <row r="678" spans="1:43" s="7" customFormat="1" ht="40.9" customHeight="1" x14ac:dyDescent="0.25">
      <c r="A678" s="22" t="s">
        <v>4361</v>
      </c>
      <c r="B678" s="22" t="s">
        <v>4362</v>
      </c>
      <c r="C678" s="23" t="s">
        <v>4363</v>
      </c>
      <c r="D678" s="23" t="s">
        <v>4364</v>
      </c>
      <c r="E678" s="23" t="s">
        <v>41</v>
      </c>
      <c r="F678" s="24" t="s">
        <v>89</v>
      </c>
      <c r="G678" s="22" t="s">
        <v>4365</v>
      </c>
      <c r="H678" s="25" t="s">
        <v>4366</v>
      </c>
      <c r="I678" s="23" t="s">
        <v>4366</v>
      </c>
      <c r="J678" s="15" t="s">
        <v>4366</v>
      </c>
      <c r="K678" s="22" t="s">
        <v>4367</v>
      </c>
      <c r="L678" s="22" t="s">
        <v>45</v>
      </c>
      <c r="M678" s="22" t="s">
        <v>92</v>
      </c>
      <c r="N678" s="26">
        <v>1008</v>
      </c>
      <c r="O678" s="27">
        <v>1008</v>
      </c>
      <c r="P678" s="28" t="s">
        <v>91</v>
      </c>
      <c r="Q678" s="29">
        <v>2272334.9377198801</v>
      </c>
      <c r="R678" s="29">
        <v>716869.56521739101</v>
      </c>
      <c r="S678" s="30">
        <v>2989000</v>
      </c>
      <c r="T678" s="31">
        <f t="shared" si="30"/>
        <v>2272334.9377198801</v>
      </c>
      <c r="U678" s="32">
        <v>931930.4347826083</v>
      </c>
      <c r="V678" s="32">
        <f t="shared" si="31"/>
        <v>3204265.3725024885</v>
      </c>
      <c r="W678" s="33">
        <v>3204200</v>
      </c>
      <c r="X678" s="34"/>
      <c r="Y678" s="34"/>
      <c r="Z678" s="34"/>
      <c r="AA678" s="34"/>
      <c r="AB678" s="34">
        <v>3204200</v>
      </c>
      <c r="AC678" s="34">
        <v>3204200</v>
      </c>
      <c r="AD678" s="34">
        <v>3204200</v>
      </c>
      <c r="AE678" s="35"/>
      <c r="AF678" s="35"/>
      <c r="AG678" s="35" t="s">
        <v>4368</v>
      </c>
      <c r="AH678" s="35" t="s">
        <v>4368</v>
      </c>
      <c r="AI678" s="35"/>
      <c r="AJ678" s="35"/>
      <c r="AK678" s="35">
        <f>VLOOKUP(B678,'[3]175'!C$8:D$766,2,0)</f>
        <v>3204200</v>
      </c>
      <c r="AL678" s="35">
        <f>VLOOKUP(B678,'[3]gấy tê huế 2'!C$8:V$727,20,0)</f>
        <v>3204200</v>
      </c>
      <c r="AM678" s="40" t="s">
        <v>93</v>
      </c>
      <c r="AN678" s="7">
        <f t="shared" si="32"/>
        <v>3</v>
      </c>
      <c r="AO678" s="2" t="s">
        <v>93</v>
      </c>
      <c r="AP678" s="2" t="s">
        <v>93</v>
      </c>
      <c r="AQ678" s="3"/>
    </row>
    <row r="679" spans="1:43" s="7" customFormat="1" ht="40.9" customHeight="1" x14ac:dyDescent="0.25">
      <c r="A679" s="22" t="s">
        <v>4369</v>
      </c>
      <c r="B679" s="22" t="s">
        <v>4370</v>
      </c>
      <c r="C679" s="23" t="s">
        <v>4371</v>
      </c>
      <c r="D679" s="23" t="s">
        <v>4372</v>
      </c>
      <c r="E679" s="23" t="s">
        <v>41</v>
      </c>
      <c r="F679" s="24" t="s">
        <v>89</v>
      </c>
      <c r="G679" s="22" t="s">
        <v>4373</v>
      </c>
      <c r="H679" s="25" t="s">
        <v>91</v>
      </c>
      <c r="I679" s="23" t="s">
        <v>91</v>
      </c>
      <c r="J679" s="15" t="s">
        <v>91</v>
      </c>
      <c r="K679" s="22" t="s">
        <v>91</v>
      </c>
      <c r="L679" s="22" t="s">
        <v>192</v>
      </c>
      <c r="M679" s="22" t="s">
        <v>92</v>
      </c>
      <c r="N679" s="26">
        <v>1008</v>
      </c>
      <c r="O679" s="27">
        <v>1008</v>
      </c>
      <c r="P679" s="28" t="s">
        <v>91</v>
      </c>
      <c r="Q679" s="29">
        <v>2272334.9377198801</v>
      </c>
      <c r="R679" s="29">
        <v>716869.56521739101</v>
      </c>
      <c r="S679" s="30">
        <v>2989000</v>
      </c>
      <c r="T679" s="31">
        <f t="shared" si="30"/>
        <v>2272334.9377198801</v>
      </c>
      <c r="U679" s="32">
        <v>931930.4347826083</v>
      </c>
      <c r="V679" s="32">
        <f t="shared" si="31"/>
        <v>3204265.3725024885</v>
      </c>
      <c r="W679" s="33">
        <v>3204200</v>
      </c>
      <c r="X679" s="34"/>
      <c r="Y679" s="34">
        <v>3204200</v>
      </c>
      <c r="Z679" s="34">
        <v>3204200</v>
      </c>
      <c r="AA679" s="34"/>
      <c r="AB679" s="34">
        <v>3204200</v>
      </c>
      <c r="AC679" s="34">
        <v>3204200</v>
      </c>
      <c r="AD679" s="34">
        <v>3204200</v>
      </c>
      <c r="AE679" s="35">
        <v>3204200</v>
      </c>
      <c r="AF679" s="35"/>
      <c r="AG679" s="35" t="s">
        <v>4368</v>
      </c>
      <c r="AH679" s="35" t="s">
        <v>4368</v>
      </c>
      <c r="AI679" s="35"/>
      <c r="AJ679" s="35"/>
      <c r="AK679" s="35">
        <f>VLOOKUP(B679,'[3]175'!C$8:D$766,2,0)</f>
        <v>3204200</v>
      </c>
      <c r="AL679" s="35">
        <f>VLOOKUP(B679,'[3]gấy tê huế 2'!C$8:V$727,20,0)</f>
        <v>3204200</v>
      </c>
      <c r="AM679" s="40" t="s">
        <v>93</v>
      </c>
      <c r="AN679" s="7">
        <f t="shared" si="32"/>
        <v>6</v>
      </c>
      <c r="AO679" s="2" t="s">
        <v>93</v>
      </c>
      <c r="AP679" s="2" t="s">
        <v>93</v>
      </c>
      <c r="AQ679" s="3"/>
    </row>
    <row r="680" spans="1:43" s="7" customFormat="1" ht="40.9" customHeight="1" x14ac:dyDescent="0.25">
      <c r="A680" s="22" t="s">
        <v>4374</v>
      </c>
      <c r="B680" s="22" t="s">
        <v>4375</v>
      </c>
      <c r="C680" s="23" t="s">
        <v>4376</v>
      </c>
      <c r="D680" s="23" t="s">
        <v>4377</v>
      </c>
      <c r="E680" s="23" t="s">
        <v>41</v>
      </c>
      <c r="F680" s="24" t="s">
        <v>4378</v>
      </c>
      <c r="G680" s="22" t="s">
        <v>4379</v>
      </c>
      <c r="H680" s="25" t="s">
        <v>4380</v>
      </c>
      <c r="I680" s="23" t="s">
        <v>4380</v>
      </c>
      <c r="J680" s="15" t="s">
        <v>4380</v>
      </c>
      <c r="K680" s="22" t="s">
        <v>4380</v>
      </c>
      <c r="L680" s="22" t="s">
        <v>192</v>
      </c>
      <c r="M680" s="22" t="s">
        <v>92</v>
      </c>
      <c r="N680" s="26">
        <v>982</v>
      </c>
      <c r="O680" s="27">
        <v>982</v>
      </c>
      <c r="P680" s="28" t="s">
        <v>4381</v>
      </c>
      <c r="Q680" s="29">
        <v>2044881.64968276</v>
      </c>
      <c r="R680" s="29">
        <v>716869.56521739101</v>
      </c>
      <c r="S680" s="30">
        <v>2762000</v>
      </c>
      <c r="T680" s="31">
        <f t="shared" si="30"/>
        <v>2044881.64968276</v>
      </c>
      <c r="U680" s="32">
        <v>931930.4347826083</v>
      </c>
      <c r="V680" s="32">
        <f t="shared" si="31"/>
        <v>2976812.0844653682</v>
      </c>
      <c r="W680" s="33">
        <v>2976800</v>
      </c>
      <c r="X680" s="34"/>
      <c r="Y680" s="34"/>
      <c r="Z680" s="34">
        <v>2976800</v>
      </c>
      <c r="AA680" s="34"/>
      <c r="AB680" s="34">
        <v>2976800</v>
      </c>
      <c r="AC680" s="34">
        <v>2976800</v>
      </c>
      <c r="AD680" s="34">
        <v>2976800</v>
      </c>
      <c r="AE680" s="35"/>
      <c r="AF680" s="35"/>
      <c r="AG680" s="35"/>
      <c r="AH680" s="35" t="s">
        <v>4382</v>
      </c>
      <c r="AI680" s="35"/>
      <c r="AJ680" s="35"/>
      <c r="AK680" s="35">
        <f>VLOOKUP(B680,'[3]175'!C$8:D$766,2,0)</f>
        <v>2976800</v>
      </c>
      <c r="AL680" s="35">
        <f>VLOOKUP(B680,'[3]gấy tê huế 2'!C$8:V$727,20,0)</f>
        <v>2976800</v>
      </c>
      <c r="AM680" s="40" t="s">
        <v>93</v>
      </c>
      <c r="AN680" s="7">
        <f t="shared" si="32"/>
        <v>4</v>
      </c>
      <c r="AO680" s="2" t="s">
        <v>93</v>
      </c>
      <c r="AP680" s="2" t="s">
        <v>93</v>
      </c>
      <c r="AQ680" s="3"/>
    </row>
    <row r="681" spans="1:43" s="7" customFormat="1" ht="40.9" customHeight="1" x14ac:dyDescent="0.25">
      <c r="A681" s="22" t="s">
        <v>4383</v>
      </c>
      <c r="B681" s="22" t="s">
        <v>4384</v>
      </c>
      <c r="C681" s="23" t="s">
        <v>4385</v>
      </c>
      <c r="D681" s="23" t="s">
        <v>4386</v>
      </c>
      <c r="E681" s="23" t="s">
        <v>41</v>
      </c>
      <c r="F681" s="24" t="s">
        <v>4378</v>
      </c>
      <c r="G681" s="22" t="s">
        <v>4387</v>
      </c>
      <c r="H681" s="25" t="s">
        <v>4388</v>
      </c>
      <c r="I681" s="23" t="s">
        <v>4388</v>
      </c>
      <c r="J681" s="15" t="s">
        <v>4388</v>
      </c>
      <c r="K681" s="22" t="s">
        <v>4388</v>
      </c>
      <c r="L681" s="22" t="s">
        <v>45</v>
      </c>
      <c r="M681" s="22" t="s">
        <v>92</v>
      </c>
      <c r="N681" s="26">
        <v>982</v>
      </c>
      <c r="O681" s="27">
        <v>982</v>
      </c>
      <c r="P681" s="28" t="s">
        <v>4381</v>
      </c>
      <c r="Q681" s="29">
        <v>2044881.64968276</v>
      </c>
      <c r="R681" s="29">
        <v>716869.56521739101</v>
      </c>
      <c r="S681" s="30">
        <v>2762000</v>
      </c>
      <c r="T681" s="31">
        <f t="shared" si="30"/>
        <v>2044881.64968276</v>
      </c>
      <c r="U681" s="32">
        <v>931930.4347826083</v>
      </c>
      <c r="V681" s="32">
        <f t="shared" si="31"/>
        <v>2976812.0844653682</v>
      </c>
      <c r="W681" s="33">
        <v>2976800</v>
      </c>
      <c r="X681" s="34"/>
      <c r="Y681" s="34"/>
      <c r="Z681" s="34">
        <v>2976800</v>
      </c>
      <c r="AA681" s="34"/>
      <c r="AB681" s="34">
        <v>2976800</v>
      </c>
      <c r="AC681" s="34">
        <v>2976800</v>
      </c>
      <c r="AD681" s="34">
        <v>2976800</v>
      </c>
      <c r="AE681" s="35"/>
      <c r="AF681" s="35"/>
      <c r="AG681" s="35" t="s">
        <v>4382</v>
      </c>
      <c r="AH681" s="35" t="s">
        <v>4382</v>
      </c>
      <c r="AI681" s="35"/>
      <c r="AJ681" s="35"/>
      <c r="AK681" s="35">
        <f>VLOOKUP(B681,'[3]175'!C$8:D$766,2,0)</f>
        <v>2976800</v>
      </c>
      <c r="AL681" s="35">
        <f>VLOOKUP(B681,'[3]gấy tê huế 2'!C$8:V$727,20,0)</f>
        <v>2976800</v>
      </c>
      <c r="AM681" s="40" t="s">
        <v>93</v>
      </c>
      <c r="AN681" s="7">
        <f t="shared" si="32"/>
        <v>4</v>
      </c>
      <c r="AO681" s="2" t="s">
        <v>93</v>
      </c>
      <c r="AP681" s="2" t="s">
        <v>93</v>
      </c>
      <c r="AQ681" s="3"/>
    </row>
    <row r="682" spans="1:43" s="7" customFormat="1" ht="40.9" customHeight="1" x14ac:dyDescent="0.25">
      <c r="A682" s="22" t="s">
        <v>4389</v>
      </c>
      <c r="B682" s="22" t="s">
        <v>4390</v>
      </c>
      <c r="C682" s="23" t="s">
        <v>4391</v>
      </c>
      <c r="D682" s="23" t="s">
        <v>4392</v>
      </c>
      <c r="E682" s="23" t="s">
        <v>41</v>
      </c>
      <c r="F682" s="24" t="s">
        <v>4378</v>
      </c>
      <c r="G682" s="22" t="s">
        <v>4393</v>
      </c>
      <c r="H682" s="25" t="s">
        <v>4394</v>
      </c>
      <c r="I682" s="23" t="s">
        <v>4394</v>
      </c>
      <c r="J682" s="15" t="s">
        <v>4394</v>
      </c>
      <c r="K682" s="22" t="s">
        <v>4394</v>
      </c>
      <c r="L682" s="22" t="s">
        <v>192</v>
      </c>
      <c r="M682" s="22" t="s">
        <v>193</v>
      </c>
      <c r="N682" s="26">
        <v>982</v>
      </c>
      <c r="O682" s="27">
        <v>982</v>
      </c>
      <c r="P682" s="28" t="s">
        <v>4381</v>
      </c>
      <c r="Q682" s="29">
        <v>2044881.64968276</v>
      </c>
      <c r="R682" s="29">
        <v>716869.56521739101</v>
      </c>
      <c r="S682" s="30">
        <v>2762000</v>
      </c>
      <c r="T682" s="31">
        <f t="shared" si="30"/>
        <v>2044881.64968276</v>
      </c>
      <c r="U682" s="32">
        <v>931930.4347826083</v>
      </c>
      <c r="V682" s="32">
        <f t="shared" si="31"/>
        <v>2976812.0844653682</v>
      </c>
      <c r="W682" s="33">
        <v>2976800</v>
      </c>
      <c r="X682" s="34"/>
      <c r="Y682" s="34"/>
      <c r="Z682" s="34">
        <v>2976800</v>
      </c>
      <c r="AA682" s="34"/>
      <c r="AB682" s="34">
        <v>2976800</v>
      </c>
      <c r="AC682" s="34">
        <v>2976800</v>
      </c>
      <c r="AD682" s="34">
        <v>2976800</v>
      </c>
      <c r="AE682" s="35">
        <v>2976800</v>
      </c>
      <c r="AF682" s="35"/>
      <c r="AG682" s="35" t="s">
        <v>4382</v>
      </c>
      <c r="AH682" s="35" t="s">
        <v>4382</v>
      </c>
      <c r="AI682" s="35">
        <v>2976800</v>
      </c>
      <c r="AJ682" s="35"/>
      <c r="AK682" s="35">
        <f>VLOOKUP(B682,'[3]175'!C$8:D$766,2,0)</f>
        <v>2976800</v>
      </c>
      <c r="AL682" s="35">
        <f>VLOOKUP(B682,'[3]gấy tê huế 2'!C$8:V$727,20,0)</f>
        <v>2976800</v>
      </c>
      <c r="AM682" s="40" t="s">
        <v>93</v>
      </c>
      <c r="AN682" s="7">
        <f t="shared" si="32"/>
        <v>6</v>
      </c>
      <c r="AO682" s="2" t="s">
        <v>93</v>
      </c>
      <c r="AP682" s="2" t="s">
        <v>93</v>
      </c>
      <c r="AQ682" s="3"/>
    </row>
    <row r="683" spans="1:43" s="7" customFormat="1" ht="31.15" customHeight="1" x14ac:dyDescent="0.25">
      <c r="A683" s="22" t="s">
        <v>4395</v>
      </c>
      <c r="B683" s="22" t="s">
        <v>4396</v>
      </c>
      <c r="C683" s="23" t="s">
        <v>4397</v>
      </c>
      <c r="D683" s="23" t="s">
        <v>4398</v>
      </c>
      <c r="E683" s="23" t="s">
        <v>41</v>
      </c>
      <c r="F683" s="24" t="s">
        <v>4378</v>
      </c>
      <c r="G683" s="22" t="s">
        <v>4399</v>
      </c>
      <c r="H683" s="25" t="s">
        <v>4400</v>
      </c>
      <c r="I683" s="23" t="s">
        <v>4400</v>
      </c>
      <c r="J683" s="15" t="s">
        <v>4400</v>
      </c>
      <c r="K683" s="22" t="s">
        <v>4400</v>
      </c>
      <c r="L683" s="22" t="s">
        <v>192</v>
      </c>
      <c r="M683" s="22" t="s">
        <v>193</v>
      </c>
      <c r="N683" s="26">
        <v>982</v>
      </c>
      <c r="O683" s="27">
        <v>982</v>
      </c>
      <c r="P683" s="28" t="s">
        <v>4381</v>
      </c>
      <c r="Q683" s="29">
        <v>2044881.64968276</v>
      </c>
      <c r="R683" s="29">
        <v>716869.56521739101</v>
      </c>
      <c r="S683" s="30">
        <v>2762000</v>
      </c>
      <c r="T683" s="31">
        <f t="shared" si="30"/>
        <v>2044881.64968276</v>
      </c>
      <c r="U683" s="32">
        <v>931930.4347826083</v>
      </c>
      <c r="V683" s="32">
        <f t="shared" si="31"/>
        <v>2976812.0844653682</v>
      </c>
      <c r="W683" s="33">
        <v>2976800</v>
      </c>
      <c r="X683" s="34"/>
      <c r="Y683" s="34"/>
      <c r="Z683" s="34">
        <v>2976800</v>
      </c>
      <c r="AA683" s="34"/>
      <c r="AB683" s="34">
        <v>2976800</v>
      </c>
      <c r="AC683" s="34">
        <v>2976800</v>
      </c>
      <c r="AD683" s="34">
        <v>2976800</v>
      </c>
      <c r="AE683" s="35">
        <v>2976800</v>
      </c>
      <c r="AF683" s="35"/>
      <c r="AG683" s="35" t="s">
        <v>4382</v>
      </c>
      <c r="AH683" s="35" t="s">
        <v>4382</v>
      </c>
      <c r="AI683" s="35"/>
      <c r="AJ683" s="35"/>
      <c r="AK683" s="35">
        <f>VLOOKUP(B683,'[3]175'!C$8:D$766,2,0)</f>
        <v>2976800</v>
      </c>
      <c r="AL683" s="35">
        <f>VLOOKUP(B683,'[3]gấy tê huế 2'!C$8:V$727,20,0)</f>
        <v>2976800</v>
      </c>
      <c r="AM683" s="40" t="s">
        <v>93</v>
      </c>
      <c r="AN683" s="7">
        <f t="shared" si="32"/>
        <v>5</v>
      </c>
      <c r="AO683" s="2" t="s">
        <v>93</v>
      </c>
      <c r="AP683" s="2" t="s">
        <v>93</v>
      </c>
      <c r="AQ683" s="3"/>
    </row>
    <row r="684" spans="1:43" s="7" customFormat="1" ht="33.6" customHeight="1" x14ac:dyDescent="0.25">
      <c r="A684" s="22" t="s">
        <v>4401</v>
      </c>
      <c r="B684" s="22" t="s">
        <v>4402</v>
      </c>
      <c r="C684" s="23" t="s">
        <v>4403</v>
      </c>
      <c r="D684" s="23" t="s">
        <v>4404</v>
      </c>
      <c r="E684" s="23" t="s">
        <v>41</v>
      </c>
      <c r="F684" s="38" t="s">
        <v>4405</v>
      </c>
      <c r="G684" s="22" t="s">
        <v>4406</v>
      </c>
      <c r="H684" s="25" t="s">
        <v>4407</v>
      </c>
      <c r="I684" s="23" t="s">
        <v>4407</v>
      </c>
      <c r="J684" s="15" t="s">
        <v>4407</v>
      </c>
      <c r="K684" s="22" t="s">
        <v>4408</v>
      </c>
      <c r="L684" s="22" t="s">
        <v>45</v>
      </c>
      <c r="M684" s="22" t="s">
        <v>92</v>
      </c>
      <c r="N684" s="26">
        <v>971</v>
      </c>
      <c r="O684" s="27">
        <v>971</v>
      </c>
      <c r="P684" s="28" t="s">
        <v>4409</v>
      </c>
      <c r="Q684" s="29">
        <v>1397043.8341292201</v>
      </c>
      <c r="R684" s="29">
        <v>489913.04347826098</v>
      </c>
      <c r="S684" s="30">
        <v>1887000</v>
      </c>
      <c r="T684" s="31">
        <f t="shared" si="30"/>
        <v>1397043.8341292201</v>
      </c>
      <c r="U684" s="32">
        <v>636886.95652173925</v>
      </c>
      <c r="V684" s="32">
        <f t="shared" si="31"/>
        <v>2033930.7906509594</v>
      </c>
      <c r="W684" s="39">
        <v>2033900</v>
      </c>
      <c r="X684" s="34"/>
      <c r="Y684" s="34"/>
      <c r="Z684" s="34">
        <v>2033900</v>
      </c>
      <c r="AA684" s="34"/>
      <c r="AB684" s="34">
        <v>2033900</v>
      </c>
      <c r="AC684" s="34">
        <v>2033900</v>
      </c>
      <c r="AD684" s="34">
        <v>2033900</v>
      </c>
      <c r="AE684" s="35"/>
      <c r="AF684" s="35"/>
      <c r="AG684" s="35"/>
      <c r="AH684" s="35"/>
      <c r="AI684" s="35"/>
      <c r="AJ684" s="35"/>
      <c r="AK684" s="35">
        <f>VLOOKUP(B684,'[3]175'!C$8:D$766,2,0)</f>
        <v>2033900</v>
      </c>
      <c r="AL684" s="35">
        <f>VLOOKUP(B684,'[3]gấy tê huế 2'!C$8:V$727,20,0)</f>
        <v>2033900</v>
      </c>
      <c r="AM684" s="40" t="s">
        <v>4410</v>
      </c>
      <c r="AN684" s="7">
        <f t="shared" si="32"/>
        <v>4</v>
      </c>
      <c r="AO684" s="2" t="s">
        <v>4410</v>
      </c>
      <c r="AP684" s="35" t="s">
        <v>4410</v>
      </c>
      <c r="AQ684" s="36"/>
    </row>
    <row r="685" spans="1:43" s="7" customFormat="1" ht="33.6" customHeight="1" x14ac:dyDescent="0.25">
      <c r="A685" s="22" t="s">
        <v>4411</v>
      </c>
      <c r="B685" s="22" t="s">
        <v>4412</v>
      </c>
      <c r="C685" s="23" t="s">
        <v>4413</v>
      </c>
      <c r="D685" s="23" t="s">
        <v>4414</v>
      </c>
      <c r="E685" s="23" t="s">
        <v>41</v>
      </c>
      <c r="F685" s="24" t="s">
        <v>4405</v>
      </c>
      <c r="G685" s="22" t="s">
        <v>4415</v>
      </c>
      <c r="H685" s="25" t="s">
        <v>4416</v>
      </c>
      <c r="I685" s="23" t="s">
        <v>4416</v>
      </c>
      <c r="J685" s="15" t="s">
        <v>4416</v>
      </c>
      <c r="K685" s="22" t="s">
        <v>4417</v>
      </c>
      <c r="L685" s="22" t="s">
        <v>45</v>
      </c>
      <c r="M685" s="22" t="s">
        <v>92</v>
      </c>
      <c r="N685" s="26">
        <v>971</v>
      </c>
      <c r="O685" s="27">
        <v>971</v>
      </c>
      <c r="P685" s="28" t="s">
        <v>4409</v>
      </c>
      <c r="Q685" s="29">
        <v>1397043.8341292201</v>
      </c>
      <c r="R685" s="29">
        <v>489913.04347826098</v>
      </c>
      <c r="S685" s="30">
        <v>1887000</v>
      </c>
      <c r="T685" s="31">
        <f t="shared" si="30"/>
        <v>1397043.8341292201</v>
      </c>
      <c r="U685" s="32">
        <v>636886.95652173925</v>
      </c>
      <c r="V685" s="32">
        <f t="shared" si="31"/>
        <v>2033930.7906509594</v>
      </c>
      <c r="W685" s="33">
        <v>2033900</v>
      </c>
      <c r="X685" s="34"/>
      <c r="Y685" s="34"/>
      <c r="Z685" s="34"/>
      <c r="AA685" s="34"/>
      <c r="AB685" s="34">
        <v>2033900</v>
      </c>
      <c r="AC685" s="34">
        <v>2033900</v>
      </c>
      <c r="AD685" s="34">
        <v>2033900</v>
      </c>
      <c r="AE685" s="35">
        <v>2033900</v>
      </c>
      <c r="AF685" s="35"/>
      <c r="AG685" s="35"/>
      <c r="AH685" s="35"/>
      <c r="AI685" s="35"/>
      <c r="AJ685" s="35"/>
      <c r="AK685" s="35">
        <f>VLOOKUP(B685,'[3]175'!C$8:D$766,2,0)</f>
        <v>2033900</v>
      </c>
      <c r="AL685" s="35"/>
      <c r="AM685" s="40" t="s">
        <v>4410</v>
      </c>
      <c r="AN685" s="7">
        <f t="shared" si="32"/>
        <v>4</v>
      </c>
      <c r="AO685" s="2" t="e">
        <v>#N/A</v>
      </c>
      <c r="AP685" s="35" t="s">
        <v>4410</v>
      </c>
      <c r="AQ685" s="36"/>
    </row>
    <row r="686" spans="1:43" s="7" customFormat="1" ht="33.6" customHeight="1" x14ac:dyDescent="0.25">
      <c r="A686" s="22" t="s">
        <v>4418</v>
      </c>
      <c r="B686" s="22" t="s">
        <v>4419</v>
      </c>
      <c r="C686" s="23" t="s">
        <v>4420</v>
      </c>
      <c r="D686" s="23" t="s">
        <v>4421</v>
      </c>
      <c r="E686" s="23" t="s">
        <v>41</v>
      </c>
      <c r="F686" s="38" t="s">
        <v>4422</v>
      </c>
      <c r="G686" s="22" t="s">
        <v>4423</v>
      </c>
      <c r="H686" s="25" t="s">
        <v>4424</v>
      </c>
      <c r="I686" s="23" t="s">
        <v>4424</v>
      </c>
      <c r="J686" s="15" t="s">
        <v>4424</v>
      </c>
      <c r="K686" s="22" t="s">
        <v>4424</v>
      </c>
      <c r="L686" s="22" t="s">
        <v>45</v>
      </c>
      <c r="M686" s="22" t="s">
        <v>69</v>
      </c>
      <c r="N686" s="26">
        <v>967</v>
      </c>
      <c r="O686" s="27">
        <v>967</v>
      </c>
      <c r="P686" s="28" t="s">
        <v>4425</v>
      </c>
      <c r="Q686" s="29">
        <v>2702383.7114655399</v>
      </c>
      <c r="R686" s="29">
        <v>716869.56521739101</v>
      </c>
      <c r="S686" s="30">
        <v>3419000</v>
      </c>
      <c r="T686" s="31">
        <f t="shared" si="30"/>
        <v>2702383.7114655399</v>
      </c>
      <c r="U686" s="32">
        <v>931930.4347826083</v>
      </c>
      <c r="V686" s="32">
        <f t="shared" si="31"/>
        <v>3634314.1462481483</v>
      </c>
      <c r="W686" s="39">
        <v>3634300</v>
      </c>
      <c r="X686" s="34"/>
      <c r="Y686" s="34">
        <v>3634300</v>
      </c>
      <c r="Z686" s="34">
        <v>3634300</v>
      </c>
      <c r="AA686" s="34"/>
      <c r="AB686" s="34">
        <v>3634300</v>
      </c>
      <c r="AC686" s="34">
        <v>3634300</v>
      </c>
      <c r="AD686" s="34">
        <v>3634300</v>
      </c>
      <c r="AE686" s="35"/>
      <c r="AF686" s="35"/>
      <c r="AG686" s="35" t="s">
        <v>4426</v>
      </c>
      <c r="AH686" s="35" t="s">
        <v>4426</v>
      </c>
      <c r="AI686" s="35"/>
      <c r="AJ686" s="35"/>
      <c r="AK686" s="35">
        <f>VLOOKUP(B686,'[3]175'!C$8:D$766,2,0)</f>
        <v>3634300</v>
      </c>
      <c r="AL686" s="35">
        <f>VLOOKUP(B686,'[3]gấy tê huế 2'!C$8:V$727,20,0)</f>
        <v>3634300</v>
      </c>
      <c r="AM686" s="40" t="s">
        <v>71</v>
      </c>
      <c r="AN686" s="7">
        <f t="shared" si="32"/>
        <v>5</v>
      </c>
      <c r="AO686" s="2" t="s">
        <v>71</v>
      </c>
      <c r="AP686" s="35" t="s">
        <v>71</v>
      </c>
      <c r="AQ686" s="36"/>
    </row>
    <row r="687" spans="1:43" s="7" customFormat="1" ht="33.6" customHeight="1" x14ac:dyDescent="0.25">
      <c r="A687" s="22" t="s">
        <v>4427</v>
      </c>
      <c r="B687" s="22" t="s">
        <v>4428</v>
      </c>
      <c r="C687" s="23" t="s">
        <v>4429</v>
      </c>
      <c r="D687" s="23" t="s">
        <v>4430</v>
      </c>
      <c r="E687" s="23" t="s">
        <v>41</v>
      </c>
      <c r="F687" s="38" t="s">
        <v>4405</v>
      </c>
      <c r="G687" s="22" t="s">
        <v>4431</v>
      </c>
      <c r="H687" s="25" t="s">
        <v>4432</v>
      </c>
      <c r="I687" s="23" t="s">
        <v>4432</v>
      </c>
      <c r="J687" s="15" t="s">
        <v>4432</v>
      </c>
      <c r="K687" s="22" t="s">
        <v>4432</v>
      </c>
      <c r="L687" s="22" t="s">
        <v>45</v>
      </c>
      <c r="M687" s="22" t="s">
        <v>92</v>
      </c>
      <c r="N687" s="26">
        <v>971</v>
      </c>
      <c r="O687" s="27">
        <v>971</v>
      </c>
      <c r="P687" s="28" t="s">
        <v>4409</v>
      </c>
      <c r="Q687" s="29">
        <v>1397043.8341292201</v>
      </c>
      <c r="R687" s="29">
        <v>489913.04347826098</v>
      </c>
      <c r="S687" s="30">
        <v>1887000</v>
      </c>
      <c r="T687" s="31">
        <f t="shared" si="30"/>
        <v>1397043.8341292201</v>
      </c>
      <c r="U687" s="32">
        <v>636886.95652173925</v>
      </c>
      <c r="V687" s="32">
        <f t="shared" si="31"/>
        <v>2033930.7906509594</v>
      </c>
      <c r="W687" s="39">
        <v>2033900</v>
      </c>
      <c r="X687" s="34"/>
      <c r="Y687" s="34"/>
      <c r="Z687" s="34">
        <v>2033900</v>
      </c>
      <c r="AA687" s="34"/>
      <c r="AB687" s="34">
        <v>2033900</v>
      </c>
      <c r="AC687" s="34">
        <v>2033900</v>
      </c>
      <c r="AD687" s="34">
        <v>2033900</v>
      </c>
      <c r="AE687" s="35">
        <v>2033900</v>
      </c>
      <c r="AF687" s="35"/>
      <c r="AG687" s="35" t="s">
        <v>4433</v>
      </c>
      <c r="AH687" s="35" t="s">
        <v>4433</v>
      </c>
      <c r="AI687" s="35"/>
      <c r="AJ687" s="35"/>
      <c r="AK687" s="35">
        <f>VLOOKUP(B687,'[3]175'!C$8:D$766,2,0)</f>
        <v>2033900</v>
      </c>
      <c r="AL687" s="35">
        <f>VLOOKUP(B687,'[3]gấy tê huế 2'!C$8:V$727,20,0)</f>
        <v>2033900</v>
      </c>
      <c r="AM687" s="40" t="s">
        <v>4410</v>
      </c>
      <c r="AN687" s="7">
        <f t="shared" si="32"/>
        <v>5</v>
      </c>
      <c r="AO687" s="2" t="s">
        <v>4410</v>
      </c>
      <c r="AP687" s="35" t="s">
        <v>4410</v>
      </c>
      <c r="AQ687" s="36"/>
    </row>
    <row r="688" spans="1:43" s="7" customFormat="1" ht="33.6" customHeight="1" x14ac:dyDescent="0.25">
      <c r="A688" s="22" t="s">
        <v>4434</v>
      </c>
      <c r="B688" s="22" t="s">
        <v>4435</v>
      </c>
      <c r="C688" s="23" t="s">
        <v>4436</v>
      </c>
      <c r="D688" s="23" t="s">
        <v>4437</v>
      </c>
      <c r="E688" s="23" t="s">
        <v>41</v>
      </c>
      <c r="F688" s="24" t="s">
        <v>98</v>
      </c>
      <c r="G688" s="22" t="s">
        <v>4438</v>
      </c>
      <c r="H688" s="25" t="s">
        <v>4439</v>
      </c>
      <c r="I688" s="23" t="s">
        <v>4439</v>
      </c>
      <c r="J688" s="15" t="s">
        <v>4439</v>
      </c>
      <c r="K688" s="22" t="s">
        <v>4439</v>
      </c>
      <c r="L688" s="22" t="s">
        <v>45</v>
      </c>
      <c r="M688" s="22" t="s">
        <v>92</v>
      </c>
      <c r="N688" s="26">
        <v>966</v>
      </c>
      <c r="O688" s="27">
        <v>966</v>
      </c>
      <c r="P688" s="28" t="s">
        <v>101</v>
      </c>
      <c r="Q688" s="29">
        <v>1104758.1352462401</v>
      </c>
      <c r="R688" s="29">
        <v>358434.78260869603</v>
      </c>
      <c r="S688" s="30">
        <v>1463000</v>
      </c>
      <c r="T688" s="31">
        <f t="shared" si="30"/>
        <v>1104758.1352462401</v>
      </c>
      <c r="U688" s="32">
        <v>465965.21739130485</v>
      </c>
      <c r="V688" s="32">
        <f t="shared" si="31"/>
        <v>1570723.352637545</v>
      </c>
      <c r="W688" s="33">
        <v>1570700</v>
      </c>
      <c r="X688" s="34"/>
      <c r="Y688" s="34"/>
      <c r="Z688" s="34"/>
      <c r="AA688" s="34"/>
      <c r="AB688" s="34">
        <v>1570700</v>
      </c>
      <c r="AC688" s="34">
        <v>1570700</v>
      </c>
      <c r="AD688" s="34">
        <v>1570700</v>
      </c>
      <c r="AE688" s="35"/>
      <c r="AF688" s="35"/>
      <c r="AG688" s="35"/>
      <c r="AH688" s="35"/>
      <c r="AI688" s="35"/>
      <c r="AJ688" s="35"/>
      <c r="AK688" s="35">
        <f>VLOOKUP(B688,'[3]175'!C$8:D$766,2,0)</f>
        <v>1570700</v>
      </c>
      <c r="AL688" s="35"/>
      <c r="AM688" s="40" t="s">
        <v>71</v>
      </c>
      <c r="AN688" s="7">
        <f t="shared" si="32"/>
        <v>3</v>
      </c>
      <c r="AO688" s="2" t="e">
        <v>#N/A</v>
      </c>
      <c r="AP688" s="35" t="s">
        <v>71</v>
      </c>
      <c r="AQ688" s="36"/>
    </row>
    <row r="689" spans="1:43" s="7" customFormat="1" ht="33.6" customHeight="1" x14ac:dyDescent="0.25">
      <c r="A689" s="22" t="s">
        <v>4440</v>
      </c>
      <c r="B689" s="22" t="s">
        <v>4441</v>
      </c>
      <c r="C689" s="23" t="s">
        <v>4442</v>
      </c>
      <c r="D689" s="23" t="s">
        <v>4443</v>
      </c>
      <c r="E689" s="23" t="s">
        <v>41</v>
      </c>
      <c r="F689" s="24" t="s">
        <v>98</v>
      </c>
      <c r="G689" s="22" t="s">
        <v>4444</v>
      </c>
      <c r="H689" s="25" t="s">
        <v>4445</v>
      </c>
      <c r="I689" s="23" t="s">
        <v>4445</v>
      </c>
      <c r="J689" s="15" t="s">
        <v>4445</v>
      </c>
      <c r="K689" s="22" t="s">
        <v>4445</v>
      </c>
      <c r="L689" s="22" t="s">
        <v>45</v>
      </c>
      <c r="M689" s="22" t="s">
        <v>92</v>
      </c>
      <c r="N689" s="26">
        <v>966</v>
      </c>
      <c r="O689" s="27">
        <v>966</v>
      </c>
      <c r="P689" s="28" t="s">
        <v>101</v>
      </c>
      <c r="Q689" s="29">
        <v>1104758.1352462401</v>
      </c>
      <c r="R689" s="29">
        <v>358434.78260869603</v>
      </c>
      <c r="S689" s="30">
        <v>1463000</v>
      </c>
      <c r="T689" s="31">
        <f t="shared" si="30"/>
        <v>1104758.1352462401</v>
      </c>
      <c r="U689" s="32">
        <v>465965.21739130485</v>
      </c>
      <c r="V689" s="32">
        <f t="shared" si="31"/>
        <v>1570723.352637545</v>
      </c>
      <c r="W689" s="33">
        <v>1570700</v>
      </c>
      <c r="X689" s="34"/>
      <c r="Y689" s="34"/>
      <c r="Z689" s="34"/>
      <c r="AA689" s="34"/>
      <c r="AB689" s="34">
        <v>1570700</v>
      </c>
      <c r="AC689" s="34">
        <v>1570700</v>
      </c>
      <c r="AD689" s="34">
        <v>1570700</v>
      </c>
      <c r="AE689" s="35"/>
      <c r="AF689" s="35"/>
      <c r="AG689" s="35"/>
      <c r="AH689" s="35"/>
      <c r="AI689" s="35"/>
      <c r="AJ689" s="35"/>
      <c r="AK689" s="35">
        <f>VLOOKUP(B689,'[3]175'!C$8:D$766,2,0)</f>
        <v>1570700</v>
      </c>
      <c r="AL689" s="35"/>
      <c r="AM689" s="40" t="s">
        <v>71</v>
      </c>
      <c r="AN689" s="7">
        <f t="shared" si="32"/>
        <v>3</v>
      </c>
      <c r="AO689" s="2" t="e">
        <v>#N/A</v>
      </c>
      <c r="AP689" s="35" t="s">
        <v>71</v>
      </c>
      <c r="AQ689" s="36"/>
    </row>
    <row r="690" spans="1:43" s="7" customFormat="1" ht="33.6" customHeight="1" x14ac:dyDescent="0.25">
      <c r="A690" s="22" t="s">
        <v>4446</v>
      </c>
      <c r="B690" s="22" t="s">
        <v>4447</v>
      </c>
      <c r="C690" s="23" t="s">
        <v>4448</v>
      </c>
      <c r="D690" s="23" t="s">
        <v>4449</v>
      </c>
      <c r="E690" s="23" t="s">
        <v>41</v>
      </c>
      <c r="F690" s="24" t="s">
        <v>472</v>
      </c>
      <c r="G690" s="22" t="s">
        <v>4450</v>
      </c>
      <c r="H690" s="25" t="s">
        <v>4451</v>
      </c>
      <c r="I690" s="23" t="s">
        <v>4451</v>
      </c>
      <c r="J690" s="15" t="s">
        <v>4451</v>
      </c>
      <c r="K690" s="22" t="s">
        <v>4451</v>
      </c>
      <c r="L690" s="22" t="s">
        <v>45</v>
      </c>
      <c r="M690" s="22" t="s">
        <v>69</v>
      </c>
      <c r="N690" s="26">
        <v>582</v>
      </c>
      <c r="O690" s="27">
        <v>582</v>
      </c>
      <c r="P690" s="28" t="s">
        <v>475</v>
      </c>
      <c r="Q690" s="29">
        <v>1518768.77698412</v>
      </c>
      <c r="R690" s="29">
        <v>914086.95652173902</v>
      </c>
      <c r="S690" s="30">
        <v>2433000</v>
      </c>
      <c r="T690" s="31">
        <f t="shared" si="30"/>
        <v>1518768.77698412</v>
      </c>
      <c r="U690" s="32">
        <v>1188313.0434782607</v>
      </c>
      <c r="V690" s="32">
        <f t="shared" si="31"/>
        <v>2707081.8204623805</v>
      </c>
      <c r="W690" s="33">
        <v>2707000</v>
      </c>
      <c r="X690" s="34"/>
      <c r="Y690" s="34"/>
      <c r="Z690" s="34">
        <v>2707000</v>
      </c>
      <c r="AA690" s="34"/>
      <c r="AB690" s="34">
        <v>2707000</v>
      </c>
      <c r="AC690" s="34">
        <v>2707000</v>
      </c>
      <c r="AD690" s="34">
        <v>2707000</v>
      </c>
      <c r="AE690" s="35"/>
      <c r="AF690" s="35"/>
      <c r="AG690" s="35"/>
      <c r="AH690" s="35"/>
      <c r="AI690" s="35"/>
      <c r="AJ690" s="35"/>
      <c r="AK690" s="35">
        <f>VLOOKUP(B690,'[3]175'!C$8:D$766,2,0)</f>
        <v>2707000</v>
      </c>
      <c r="AL690" s="35"/>
      <c r="AM690" s="40" t="s">
        <v>71</v>
      </c>
      <c r="AN690" s="7">
        <f t="shared" si="32"/>
        <v>4</v>
      </c>
      <c r="AO690" s="2" t="e">
        <v>#N/A</v>
      </c>
      <c r="AP690" s="35" t="s">
        <v>71</v>
      </c>
      <c r="AQ690" s="36"/>
    </row>
    <row r="691" spans="1:43" s="7" customFormat="1" ht="33.6" customHeight="1" x14ac:dyDescent="0.25">
      <c r="A691" s="22" t="s">
        <v>4452</v>
      </c>
      <c r="B691" s="22" t="s">
        <v>4453</v>
      </c>
      <c r="C691" s="23" t="s">
        <v>4454</v>
      </c>
      <c r="D691" s="23" t="s">
        <v>4455</v>
      </c>
      <c r="E691" s="23" t="s">
        <v>41</v>
      </c>
      <c r="F691" s="38" t="s">
        <v>98</v>
      </c>
      <c r="G691" s="22" t="s">
        <v>4456</v>
      </c>
      <c r="H691" s="25" t="s">
        <v>101</v>
      </c>
      <c r="I691" s="23" t="s">
        <v>101</v>
      </c>
      <c r="J691" s="15" t="s">
        <v>101</v>
      </c>
      <c r="K691" s="22" t="s">
        <v>101</v>
      </c>
      <c r="L691" s="22" t="s">
        <v>45</v>
      </c>
      <c r="M691" s="22" t="s">
        <v>92</v>
      </c>
      <c r="N691" s="26">
        <v>966</v>
      </c>
      <c r="O691" s="27">
        <v>966</v>
      </c>
      <c r="P691" s="28" t="s">
        <v>101</v>
      </c>
      <c r="Q691" s="29">
        <v>1104758.1352462401</v>
      </c>
      <c r="R691" s="29">
        <v>358434.78260869603</v>
      </c>
      <c r="S691" s="30">
        <v>1463000</v>
      </c>
      <c r="T691" s="31">
        <f t="shared" si="30"/>
        <v>1104758.1352462401</v>
      </c>
      <c r="U691" s="32">
        <v>465965.21739130485</v>
      </c>
      <c r="V691" s="32">
        <f t="shared" si="31"/>
        <v>1570723.352637545</v>
      </c>
      <c r="W691" s="39">
        <v>1570700</v>
      </c>
      <c r="X691" s="34"/>
      <c r="Y691" s="34"/>
      <c r="Z691" s="34">
        <v>1570700</v>
      </c>
      <c r="AA691" s="34"/>
      <c r="AB691" s="34">
        <v>1570700</v>
      </c>
      <c r="AC691" s="34">
        <v>1570700</v>
      </c>
      <c r="AD691" s="34">
        <v>1570700</v>
      </c>
      <c r="AE691" s="35">
        <v>1570700</v>
      </c>
      <c r="AF691" s="35"/>
      <c r="AG691" s="35" t="s">
        <v>4457</v>
      </c>
      <c r="AH691" s="35" t="s">
        <v>4457</v>
      </c>
      <c r="AI691" s="35"/>
      <c r="AJ691" s="35"/>
      <c r="AK691" s="35">
        <f>VLOOKUP(B691,'[3]175'!C$8:D$766,2,0)</f>
        <v>1570700</v>
      </c>
      <c r="AL691" s="35">
        <f>VLOOKUP(B691,'[3]gấy tê huế 2'!C$8:V$727,20,0)</f>
        <v>1570700</v>
      </c>
      <c r="AM691" s="40" t="s">
        <v>71</v>
      </c>
      <c r="AN691" s="7">
        <f t="shared" si="32"/>
        <v>5</v>
      </c>
      <c r="AO691" s="2" t="s">
        <v>71</v>
      </c>
      <c r="AP691" s="35" t="s">
        <v>71</v>
      </c>
      <c r="AQ691" s="36"/>
    </row>
    <row r="692" spans="1:43" s="7" customFormat="1" ht="33.6" customHeight="1" x14ac:dyDescent="0.25">
      <c r="A692" s="22" t="s">
        <v>4458</v>
      </c>
      <c r="B692" s="22" t="s">
        <v>4459</v>
      </c>
      <c r="C692" s="23" t="s">
        <v>4460</v>
      </c>
      <c r="D692" s="23" t="s">
        <v>4461</v>
      </c>
      <c r="E692" s="23" t="s">
        <v>41</v>
      </c>
      <c r="F692" s="38" t="s">
        <v>4462</v>
      </c>
      <c r="G692" s="22" t="s">
        <v>4463</v>
      </c>
      <c r="H692" s="25" t="s">
        <v>4464</v>
      </c>
      <c r="I692" s="23" t="s">
        <v>4464</v>
      </c>
      <c r="J692" s="15" t="s">
        <v>4464</v>
      </c>
      <c r="K692" s="22" t="s">
        <v>4464</v>
      </c>
      <c r="L692" s="22" t="s">
        <v>45</v>
      </c>
      <c r="M692" s="22" t="s">
        <v>69</v>
      </c>
      <c r="N692" s="26">
        <v>968</v>
      </c>
      <c r="O692" s="27">
        <v>968</v>
      </c>
      <c r="P692" s="28" t="s">
        <v>4464</v>
      </c>
      <c r="Q692" s="29">
        <v>2025346.1280285399</v>
      </c>
      <c r="R692" s="29">
        <v>680869.56521739101</v>
      </c>
      <c r="S692" s="30">
        <v>2706000</v>
      </c>
      <c r="T692" s="31">
        <f t="shared" si="30"/>
        <v>2025346.1280285399</v>
      </c>
      <c r="U692" s="32">
        <v>885130.4347826083</v>
      </c>
      <c r="V692" s="32">
        <f t="shared" si="31"/>
        <v>2910476.5628111484</v>
      </c>
      <c r="W692" s="39">
        <v>2910400</v>
      </c>
      <c r="X692" s="34"/>
      <c r="Y692" s="34"/>
      <c r="Z692" s="34">
        <v>2910400</v>
      </c>
      <c r="AA692" s="34"/>
      <c r="AB692" s="34">
        <v>2910400</v>
      </c>
      <c r="AC692" s="34">
        <v>2910400</v>
      </c>
      <c r="AD692" s="34">
        <v>2910400</v>
      </c>
      <c r="AE692" s="35"/>
      <c r="AF692" s="35"/>
      <c r="AG692" s="35" t="s">
        <v>4465</v>
      </c>
      <c r="AH692" s="35" t="s">
        <v>4465</v>
      </c>
      <c r="AI692" s="35"/>
      <c r="AJ692" s="35"/>
      <c r="AK692" s="35">
        <f>VLOOKUP(B692,'[3]175'!C$8:D$766,2,0)</f>
        <v>2910400</v>
      </c>
      <c r="AL692" s="35">
        <f>VLOOKUP(B692,'[3]gấy tê huế 2'!C$8:V$727,20,0)</f>
        <v>2910400</v>
      </c>
      <c r="AM692" s="40" t="s">
        <v>71</v>
      </c>
      <c r="AN692" s="7">
        <f t="shared" si="32"/>
        <v>4</v>
      </c>
      <c r="AO692" s="2" t="s">
        <v>71</v>
      </c>
      <c r="AP692" s="35" t="s">
        <v>71</v>
      </c>
      <c r="AQ692" s="36"/>
    </row>
    <row r="693" spans="1:43" s="7" customFormat="1" ht="33.6" customHeight="1" x14ac:dyDescent="0.25">
      <c r="A693" s="22" t="s">
        <v>4466</v>
      </c>
      <c r="B693" s="22" t="s">
        <v>4467</v>
      </c>
      <c r="C693" s="23" t="s">
        <v>4468</v>
      </c>
      <c r="D693" s="23" t="s">
        <v>4469</v>
      </c>
      <c r="E693" s="23" t="s">
        <v>41</v>
      </c>
      <c r="F693" s="38" t="s">
        <v>98</v>
      </c>
      <c r="G693" s="22" t="s">
        <v>4470</v>
      </c>
      <c r="H693" s="25" t="s">
        <v>4471</v>
      </c>
      <c r="I693" s="23" t="s">
        <v>4471</v>
      </c>
      <c r="J693" s="15" t="s">
        <v>4471</v>
      </c>
      <c r="K693" s="22" t="s">
        <v>4471</v>
      </c>
      <c r="L693" s="22" t="s">
        <v>192</v>
      </c>
      <c r="M693" s="22" t="s">
        <v>193</v>
      </c>
      <c r="N693" s="26">
        <v>966</v>
      </c>
      <c r="O693" s="27">
        <v>966</v>
      </c>
      <c r="P693" s="28" t="s">
        <v>101</v>
      </c>
      <c r="Q693" s="29">
        <v>1104758.1352462401</v>
      </c>
      <c r="R693" s="29">
        <v>358434.78260869603</v>
      </c>
      <c r="S693" s="30">
        <v>1463000</v>
      </c>
      <c r="T693" s="31">
        <f t="shared" si="30"/>
        <v>1104758.1352462401</v>
      </c>
      <c r="U693" s="32">
        <v>465965.21739130485</v>
      </c>
      <c r="V693" s="32">
        <f t="shared" si="31"/>
        <v>1570723.352637545</v>
      </c>
      <c r="W693" s="39">
        <v>1570700</v>
      </c>
      <c r="X693" s="34">
        <v>1570700</v>
      </c>
      <c r="Y693" s="34"/>
      <c r="Z693" s="34">
        <v>1570700</v>
      </c>
      <c r="AA693" s="34"/>
      <c r="AB693" s="34">
        <v>1570700</v>
      </c>
      <c r="AC693" s="34">
        <v>1570700</v>
      </c>
      <c r="AD693" s="34">
        <v>1570700</v>
      </c>
      <c r="AE693" s="35">
        <v>1570700</v>
      </c>
      <c r="AF693" s="35">
        <v>1570700</v>
      </c>
      <c r="AG693" s="35" t="s">
        <v>4457</v>
      </c>
      <c r="AH693" s="35" t="s">
        <v>4457</v>
      </c>
      <c r="AI693" s="35"/>
      <c r="AJ693" s="35"/>
      <c r="AK693" s="35">
        <f>VLOOKUP(B693,'[3]175'!C$8:D$766,2,0)</f>
        <v>1570700</v>
      </c>
      <c r="AL693" s="35">
        <f>VLOOKUP(B693,'[3]gấy tê huế 2'!C$8:V$727,20,0)</f>
        <v>1570700</v>
      </c>
      <c r="AM693" s="40" t="s">
        <v>71</v>
      </c>
      <c r="AN693" s="7">
        <f t="shared" si="32"/>
        <v>7</v>
      </c>
      <c r="AO693" s="2" t="s">
        <v>71</v>
      </c>
      <c r="AP693" s="35" t="s">
        <v>71</v>
      </c>
      <c r="AQ693" s="36"/>
    </row>
    <row r="694" spans="1:43" s="7" customFormat="1" ht="33.6" customHeight="1" x14ac:dyDescent="0.25">
      <c r="A694" s="22" t="s">
        <v>4472</v>
      </c>
      <c r="B694" s="22" t="s">
        <v>4473</v>
      </c>
      <c r="C694" s="23" t="s">
        <v>4474</v>
      </c>
      <c r="D694" s="23" t="s">
        <v>4475</v>
      </c>
      <c r="E694" s="23" t="s">
        <v>41</v>
      </c>
      <c r="F694" s="38" t="s">
        <v>98</v>
      </c>
      <c r="G694" s="22" t="s">
        <v>4476</v>
      </c>
      <c r="H694" s="25" t="s">
        <v>4477</v>
      </c>
      <c r="I694" s="23" t="s">
        <v>4477</v>
      </c>
      <c r="J694" s="15" t="s">
        <v>4477</v>
      </c>
      <c r="K694" s="22" t="s">
        <v>4478</v>
      </c>
      <c r="L694" s="22" t="s">
        <v>45</v>
      </c>
      <c r="M694" s="22"/>
      <c r="N694" s="26">
        <v>966</v>
      </c>
      <c r="O694" s="27">
        <v>966</v>
      </c>
      <c r="P694" s="28" t="s">
        <v>101</v>
      </c>
      <c r="Q694" s="29">
        <v>1104758.1352462401</v>
      </c>
      <c r="R694" s="29">
        <v>358434.78260869603</v>
      </c>
      <c r="S694" s="30">
        <v>1463000</v>
      </c>
      <c r="T694" s="31">
        <f t="shared" si="30"/>
        <v>1104758.1352462401</v>
      </c>
      <c r="U694" s="32">
        <v>465965.21739130485</v>
      </c>
      <c r="V694" s="32">
        <f t="shared" si="31"/>
        <v>1570723.352637545</v>
      </c>
      <c r="W694" s="39">
        <v>1570700</v>
      </c>
      <c r="X694" s="34"/>
      <c r="Y694" s="34"/>
      <c r="Z694" s="34"/>
      <c r="AA694" s="34"/>
      <c r="AB694" s="34">
        <v>1570700</v>
      </c>
      <c r="AC694" s="34">
        <v>1570700</v>
      </c>
      <c r="AD694" s="34">
        <v>1570700</v>
      </c>
      <c r="AE694" s="35"/>
      <c r="AF694" s="35"/>
      <c r="AG694" s="35"/>
      <c r="AH694" s="35" t="s">
        <v>4457</v>
      </c>
      <c r="AI694" s="35"/>
      <c r="AJ694" s="35"/>
      <c r="AK694" s="35">
        <f>VLOOKUP(B694,'[3]175'!C$8:D$766,2,0)</f>
        <v>1570700</v>
      </c>
      <c r="AL694" s="35">
        <f>VLOOKUP(B694,'[3]gấy tê huế 2'!C$8:V$727,20,0)</f>
        <v>1570700</v>
      </c>
      <c r="AM694" s="40" t="s">
        <v>71</v>
      </c>
      <c r="AN694" s="7">
        <f t="shared" si="32"/>
        <v>3</v>
      </c>
      <c r="AO694" s="2" t="s">
        <v>71</v>
      </c>
      <c r="AP694" s="35" t="s">
        <v>71</v>
      </c>
      <c r="AQ694" s="36"/>
    </row>
    <row r="695" spans="1:43" s="7" customFormat="1" ht="33.6" customHeight="1" x14ac:dyDescent="0.25">
      <c r="A695" s="22" t="s">
        <v>4479</v>
      </c>
      <c r="B695" s="22" t="s">
        <v>4480</v>
      </c>
      <c r="C695" s="23" t="s">
        <v>4481</v>
      </c>
      <c r="D695" s="23" t="s">
        <v>4482</v>
      </c>
      <c r="E695" s="23" t="s">
        <v>41</v>
      </c>
      <c r="F695" s="38" t="s">
        <v>82</v>
      </c>
      <c r="G695" s="22" t="s">
        <v>4483</v>
      </c>
      <c r="H695" s="25" t="s">
        <v>84</v>
      </c>
      <c r="I695" s="23" t="s">
        <v>84</v>
      </c>
      <c r="J695" s="15" t="s">
        <v>84</v>
      </c>
      <c r="K695" s="22" t="s">
        <v>84</v>
      </c>
      <c r="L695" s="22" t="s">
        <v>45</v>
      </c>
      <c r="M695" s="22" t="s">
        <v>69</v>
      </c>
      <c r="N695" s="26">
        <v>1090</v>
      </c>
      <c r="O695" s="27">
        <v>1090</v>
      </c>
      <c r="P695" s="28" t="s">
        <v>84</v>
      </c>
      <c r="Q695" s="29">
        <v>1204974.3624825401</v>
      </c>
      <c r="R695" s="29">
        <v>837391.30434782605</v>
      </c>
      <c r="S695" s="30">
        <v>2042000</v>
      </c>
      <c r="T695" s="31">
        <f t="shared" si="30"/>
        <v>1204974.3624825401</v>
      </c>
      <c r="U695" s="32">
        <v>1088608.6956521738</v>
      </c>
      <c r="V695" s="32">
        <f t="shared" si="31"/>
        <v>2293583.0581347141</v>
      </c>
      <c r="W695" s="39">
        <v>2293500</v>
      </c>
      <c r="X695" s="34"/>
      <c r="Y695" s="34">
        <v>2293500</v>
      </c>
      <c r="Z695" s="34">
        <v>2293500</v>
      </c>
      <c r="AA695" s="34"/>
      <c r="AB695" s="34">
        <v>2293500</v>
      </c>
      <c r="AC695" s="34">
        <v>2293500</v>
      </c>
      <c r="AD695" s="34">
        <v>2293500</v>
      </c>
      <c r="AE695" s="35">
        <v>2293500</v>
      </c>
      <c r="AF695" s="35"/>
      <c r="AG695" s="35" t="s">
        <v>4484</v>
      </c>
      <c r="AH695" s="35" t="s">
        <v>4484</v>
      </c>
      <c r="AI695" s="35"/>
      <c r="AJ695" s="35">
        <v>2293500</v>
      </c>
      <c r="AK695" s="35">
        <f>VLOOKUP(B695,'[3]175'!C$8:D$766,2,0)</f>
        <v>2293500</v>
      </c>
      <c r="AL695" s="35">
        <f>VLOOKUP(B695,'[3]gấy tê huế 2'!C$8:V$727,20,0)</f>
        <v>2293500</v>
      </c>
      <c r="AM695" s="40" t="s">
        <v>71</v>
      </c>
      <c r="AN695" s="7">
        <f t="shared" si="32"/>
        <v>7</v>
      </c>
      <c r="AO695" s="2" t="s">
        <v>71</v>
      </c>
      <c r="AP695" s="35" t="s">
        <v>71</v>
      </c>
      <c r="AQ695" s="36"/>
    </row>
    <row r="696" spans="1:43" s="7" customFormat="1" ht="50.45" customHeight="1" x14ac:dyDescent="0.25">
      <c r="A696" s="22" t="s">
        <v>4485</v>
      </c>
      <c r="B696" s="22" t="s">
        <v>4486</v>
      </c>
      <c r="C696" s="23" t="s">
        <v>4487</v>
      </c>
      <c r="D696" s="23" t="s">
        <v>4488</v>
      </c>
      <c r="E696" s="23" t="s">
        <v>41</v>
      </c>
      <c r="F696" s="38" t="s">
        <v>480</v>
      </c>
      <c r="G696" s="22" t="s">
        <v>4489</v>
      </c>
      <c r="H696" s="25" t="s">
        <v>4490</v>
      </c>
      <c r="I696" s="23" t="s">
        <v>4490</v>
      </c>
      <c r="J696" s="15" t="s">
        <v>4490</v>
      </c>
      <c r="K696" s="22" t="s">
        <v>4490</v>
      </c>
      <c r="L696" s="22" t="s">
        <v>45</v>
      </c>
      <c r="M696" s="22" t="s">
        <v>69</v>
      </c>
      <c r="N696" s="26">
        <v>586</v>
      </c>
      <c r="O696" s="27">
        <v>586</v>
      </c>
      <c r="P696" s="28" t="s">
        <v>483</v>
      </c>
      <c r="Q696" s="29">
        <v>1683067.5111507601</v>
      </c>
      <c r="R696" s="29">
        <v>358434.78260869603</v>
      </c>
      <c r="S696" s="30">
        <v>2042000</v>
      </c>
      <c r="T696" s="31">
        <f t="shared" si="30"/>
        <v>1683067.5111507601</v>
      </c>
      <c r="U696" s="32">
        <v>465965.21739130485</v>
      </c>
      <c r="V696" s="32">
        <f t="shared" si="31"/>
        <v>2149032.7285420648</v>
      </c>
      <c r="W696" s="39">
        <v>2149000</v>
      </c>
      <c r="X696" s="34">
        <v>2149000</v>
      </c>
      <c r="Y696" s="34">
        <v>2149000</v>
      </c>
      <c r="Z696" s="34">
        <v>2149000</v>
      </c>
      <c r="AA696" s="34"/>
      <c r="AB696" s="34">
        <v>2149000</v>
      </c>
      <c r="AC696" s="34">
        <v>2149000</v>
      </c>
      <c r="AD696" s="34">
        <v>2149000</v>
      </c>
      <c r="AE696" s="35"/>
      <c r="AF696" s="35">
        <v>2149000</v>
      </c>
      <c r="AG696" s="35" t="s">
        <v>484</v>
      </c>
      <c r="AH696" s="35" t="s">
        <v>484</v>
      </c>
      <c r="AI696" s="35"/>
      <c r="AJ696" s="35">
        <v>2149000</v>
      </c>
      <c r="AK696" s="35">
        <f>VLOOKUP(B696,'[3]175'!C$8:D$766,2,0)</f>
        <v>2149000</v>
      </c>
      <c r="AL696" s="35">
        <f>VLOOKUP(B696,'[3]gấy tê huế 2'!C$8:V$727,20,0)</f>
        <v>2149000</v>
      </c>
      <c r="AM696" s="40" t="s">
        <v>71</v>
      </c>
      <c r="AN696" s="7">
        <f t="shared" si="32"/>
        <v>8</v>
      </c>
      <c r="AO696" s="2" t="s">
        <v>71</v>
      </c>
      <c r="AP696" s="35" t="s">
        <v>71</v>
      </c>
      <c r="AQ696" s="36"/>
    </row>
    <row r="697" spans="1:43" s="7" customFormat="1" ht="33.6" customHeight="1" x14ac:dyDescent="0.25">
      <c r="A697" s="22" t="s">
        <v>4491</v>
      </c>
      <c r="B697" s="22" t="s">
        <v>4492</v>
      </c>
      <c r="C697" s="23" t="s">
        <v>4493</v>
      </c>
      <c r="D697" s="23" t="s">
        <v>4494</v>
      </c>
      <c r="E697" s="23" t="s">
        <v>41</v>
      </c>
      <c r="F697" s="24" t="s">
        <v>4495</v>
      </c>
      <c r="G697" s="22" t="s">
        <v>4496</v>
      </c>
      <c r="H697" s="25" t="s">
        <v>4497</v>
      </c>
      <c r="I697" s="23" t="s">
        <v>4498</v>
      </c>
      <c r="J697" s="15" t="s">
        <v>4497</v>
      </c>
      <c r="K697" s="22" t="s">
        <v>4497</v>
      </c>
      <c r="L697" s="22" t="s">
        <v>45</v>
      </c>
      <c r="M697" s="22"/>
      <c r="N697" s="26">
        <v>1100</v>
      </c>
      <c r="O697" s="27">
        <v>1100</v>
      </c>
      <c r="P697" s="28" t="s">
        <v>4499</v>
      </c>
      <c r="Q697" s="29">
        <v>1301799.0795849201</v>
      </c>
      <c r="R697" s="29">
        <v>1048695.6521739101</v>
      </c>
      <c r="S697" s="30">
        <v>2350000</v>
      </c>
      <c r="T697" s="31">
        <f t="shared" si="30"/>
        <v>1301799.0795849201</v>
      </c>
      <c r="U697" s="32">
        <v>1363304.347826083</v>
      </c>
      <c r="V697" s="32">
        <f t="shared" si="31"/>
        <v>2665103.427411003</v>
      </c>
      <c r="W697" s="33">
        <v>2665100</v>
      </c>
      <c r="X697" s="34"/>
      <c r="Y697" s="34">
        <v>2665100</v>
      </c>
      <c r="Z697" s="34"/>
      <c r="AA697" s="34"/>
      <c r="AB697" s="34">
        <v>2665100</v>
      </c>
      <c r="AC697" s="34">
        <v>2665100</v>
      </c>
      <c r="AD697" s="34">
        <v>2665100</v>
      </c>
      <c r="AE697" s="35"/>
      <c r="AF697" s="35"/>
      <c r="AG697" s="35"/>
      <c r="AH697" s="35" t="s">
        <v>4500</v>
      </c>
      <c r="AI697" s="35"/>
      <c r="AJ697" s="35"/>
      <c r="AK697" s="35">
        <f>VLOOKUP(B697,'[3]175'!C$8:D$766,2,0)</f>
        <v>2665100</v>
      </c>
      <c r="AL697" s="35"/>
      <c r="AM697" s="40" t="s">
        <v>71</v>
      </c>
      <c r="AN697" s="7">
        <f t="shared" si="32"/>
        <v>4</v>
      </c>
      <c r="AO697" s="2" t="e">
        <v>#N/A</v>
      </c>
      <c r="AP697" s="35" t="s">
        <v>71</v>
      </c>
      <c r="AQ697" s="36"/>
    </row>
    <row r="698" spans="1:43" s="7" customFormat="1" ht="33.6" customHeight="1" x14ac:dyDescent="0.25">
      <c r="A698" s="22" t="s">
        <v>4501</v>
      </c>
      <c r="B698" s="22" t="s">
        <v>4502</v>
      </c>
      <c r="C698" s="23" t="s">
        <v>4493</v>
      </c>
      <c r="D698" s="23" t="s">
        <v>4494</v>
      </c>
      <c r="E698" s="23" t="s">
        <v>41</v>
      </c>
      <c r="F698" s="24" t="s">
        <v>4503</v>
      </c>
      <c r="G698" s="22" t="s">
        <v>4496</v>
      </c>
      <c r="H698" s="25" t="s">
        <v>4497</v>
      </c>
      <c r="I698" s="23" t="s">
        <v>4498</v>
      </c>
      <c r="J698" s="15" t="s">
        <v>4497</v>
      </c>
      <c r="K698" s="22" t="s">
        <v>4497</v>
      </c>
      <c r="L698" s="22" t="s">
        <v>45</v>
      </c>
      <c r="M698" s="22"/>
      <c r="N698" s="26">
        <v>1101</v>
      </c>
      <c r="O698" s="27">
        <v>1101</v>
      </c>
      <c r="P698" s="28" t="s">
        <v>4504</v>
      </c>
      <c r="Q698" s="29">
        <v>1300288.1110054001</v>
      </c>
      <c r="R698" s="29">
        <v>1048695.6521739101</v>
      </c>
      <c r="S698" s="30">
        <v>2349000</v>
      </c>
      <c r="T698" s="31">
        <f t="shared" si="30"/>
        <v>1300288.1110054001</v>
      </c>
      <c r="U698" s="32">
        <v>1363304.347826083</v>
      </c>
      <c r="V698" s="32">
        <f t="shared" si="31"/>
        <v>2663592.458831483</v>
      </c>
      <c r="W698" s="33">
        <v>2663500</v>
      </c>
      <c r="X698" s="34"/>
      <c r="Y698" s="34">
        <v>2663500</v>
      </c>
      <c r="Z698" s="34"/>
      <c r="AA698" s="34"/>
      <c r="AB698" s="34">
        <v>2663500</v>
      </c>
      <c r="AC698" s="34">
        <v>2663500</v>
      </c>
      <c r="AD698" s="34">
        <v>2663500</v>
      </c>
      <c r="AE698" s="35"/>
      <c r="AF698" s="35"/>
      <c r="AG698" s="35" t="s">
        <v>4505</v>
      </c>
      <c r="AH698" s="35" t="s">
        <v>4505</v>
      </c>
      <c r="AI698" s="35"/>
      <c r="AJ698" s="35"/>
      <c r="AK698" s="35">
        <f>VLOOKUP(B698,'[3]175'!C$8:D$766,2,0)</f>
        <v>2663500</v>
      </c>
      <c r="AL698" s="35"/>
      <c r="AM698" s="40" t="s">
        <v>71</v>
      </c>
      <c r="AN698" s="7">
        <f t="shared" si="32"/>
        <v>4</v>
      </c>
      <c r="AO698" s="2" t="e">
        <v>#N/A</v>
      </c>
      <c r="AP698" s="35" t="s">
        <v>71</v>
      </c>
      <c r="AQ698" s="36"/>
    </row>
    <row r="699" spans="1:43" s="7" customFormat="1" ht="33.6" customHeight="1" x14ac:dyDescent="0.25">
      <c r="A699" s="22" t="s">
        <v>4506</v>
      </c>
      <c r="B699" s="22" t="s">
        <v>4507</v>
      </c>
      <c r="C699" s="23" t="s">
        <v>4493</v>
      </c>
      <c r="D699" s="23" t="s">
        <v>4494</v>
      </c>
      <c r="E699" s="23" t="s">
        <v>41</v>
      </c>
      <c r="F699" s="24" t="s">
        <v>4508</v>
      </c>
      <c r="G699" s="22" t="s">
        <v>4496</v>
      </c>
      <c r="H699" s="25" t="s">
        <v>4497</v>
      </c>
      <c r="I699" s="23" t="s">
        <v>4498</v>
      </c>
      <c r="J699" s="15" t="s">
        <v>4497</v>
      </c>
      <c r="K699" s="22" t="s">
        <v>4497</v>
      </c>
      <c r="L699" s="22" t="s">
        <v>45</v>
      </c>
      <c r="M699" s="22"/>
      <c r="N699" s="26">
        <v>1102</v>
      </c>
      <c r="O699" s="27">
        <v>1102</v>
      </c>
      <c r="P699" s="28" t="s">
        <v>4509</v>
      </c>
      <c r="Q699" s="29">
        <v>1334755.38017853</v>
      </c>
      <c r="R699" s="29">
        <v>837391.30434782605</v>
      </c>
      <c r="S699" s="30">
        <v>2172000</v>
      </c>
      <c r="T699" s="31">
        <f t="shared" si="30"/>
        <v>1334755.38017853</v>
      </c>
      <c r="U699" s="32">
        <v>1088608.6956521738</v>
      </c>
      <c r="V699" s="32">
        <f t="shared" si="31"/>
        <v>2423364.0758307036</v>
      </c>
      <c r="W699" s="33">
        <v>2423300</v>
      </c>
      <c r="X699" s="34"/>
      <c r="Y699" s="34">
        <v>2423300</v>
      </c>
      <c r="Z699" s="34"/>
      <c r="AA699" s="34"/>
      <c r="AB699" s="34">
        <v>2423300</v>
      </c>
      <c r="AC699" s="34">
        <v>2423300</v>
      </c>
      <c r="AD699" s="34">
        <v>2423300</v>
      </c>
      <c r="AE699" s="35"/>
      <c r="AF699" s="35"/>
      <c r="AG699" s="35"/>
      <c r="AH699" s="35" t="s">
        <v>4510</v>
      </c>
      <c r="AI699" s="35"/>
      <c r="AJ699" s="35"/>
      <c r="AK699" s="35">
        <f>VLOOKUP(B699,'[3]175'!C$8:D$766,2,0)</f>
        <v>2423300</v>
      </c>
      <c r="AL699" s="35"/>
      <c r="AM699" s="40" t="s">
        <v>71</v>
      </c>
      <c r="AN699" s="7">
        <f t="shared" si="32"/>
        <v>4</v>
      </c>
      <c r="AO699" s="2" t="e">
        <v>#N/A</v>
      </c>
      <c r="AP699" s="35" t="s">
        <v>71</v>
      </c>
      <c r="AQ699" s="36"/>
    </row>
    <row r="700" spans="1:43" s="7" customFormat="1" ht="30" x14ac:dyDescent="0.25">
      <c r="A700" s="22" t="s">
        <v>4511</v>
      </c>
      <c r="B700" s="22" t="s">
        <v>4512</v>
      </c>
      <c r="C700" s="23" t="s">
        <v>4513</v>
      </c>
      <c r="D700" s="23" t="s">
        <v>4514</v>
      </c>
      <c r="E700" s="23" t="s">
        <v>41</v>
      </c>
      <c r="F700" s="24" t="s">
        <v>4221</v>
      </c>
      <c r="G700" s="22" t="s">
        <v>4515</v>
      </c>
      <c r="H700" s="25" t="s">
        <v>4223</v>
      </c>
      <c r="I700" s="23" t="s">
        <v>4223</v>
      </c>
      <c r="J700" s="15" t="s">
        <v>4223</v>
      </c>
      <c r="K700" s="22" t="s">
        <v>4223</v>
      </c>
      <c r="L700" s="22" t="s">
        <v>45</v>
      </c>
      <c r="M700" s="22" t="s">
        <v>92</v>
      </c>
      <c r="N700" s="26">
        <v>647</v>
      </c>
      <c r="O700" s="27">
        <v>647</v>
      </c>
      <c r="P700" s="28" t="s">
        <v>4223</v>
      </c>
      <c r="Q700" s="29">
        <v>1851924.42260064</v>
      </c>
      <c r="R700" s="29">
        <v>438260.869565217</v>
      </c>
      <c r="S700" s="30">
        <v>2290000</v>
      </c>
      <c r="T700" s="31">
        <f t="shared" si="30"/>
        <v>1851924.42260064</v>
      </c>
      <c r="U700" s="32">
        <v>569739.13043478213</v>
      </c>
      <c r="V700" s="32">
        <f t="shared" si="31"/>
        <v>2421663.5530354222</v>
      </c>
      <c r="W700" s="33">
        <v>2421600</v>
      </c>
      <c r="X700" s="34"/>
      <c r="Y700" s="34">
        <v>2421600</v>
      </c>
      <c r="Z700" s="34"/>
      <c r="AA700" s="34"/>
      <c r="AB700" s="34">
        <v>2421600</v>
      </c>
      <c r="AC700" s="34">
        <v>2421600</v>
      </c>
      <c r="AD700" s="34"/>
      <c r="AE700" s="35"/>
      <c r="AF700" s="35"/>
      <c r="AG700" s="35"/>
      <c r="AH700" s="35" t="s">
        <v>4224</v>
      </c>
      <c r="AI700" s="35"/>
      <c r="AJ700" s="35"/>
      <c r="AK700" s="35">
        <f>VLOOKUP(B700,'[3]175'!C$8:D$766,2,0)</f>
        <v>2421600</v>
      </c>
      <c r="AL700" s="35"/>
      <c r="AM700" s="40" t="s">
        <v>71</v>
      </c>
      <c r="AN700" s="7">
        <f t="shared" si="32"/>
        <v>3</v>
      </c>
      <c r="AO700" s="2" t="e">
        <v>#N/A</v>
      </c>
      <c r="AP700" s="35" t="s">
        <v>71</v>
      </c>
      <c r="AQ700" s="36"/>
    </row>
    <row r="701" spans="1:43" s="7" customFormat="1" ht="30" x14ac:dyDescent="0.25">
      <c r="A701" s="22" t="s">
        <v>4516</v>
      </c>
      <c r="B701" s="22" t="s">
        <v>4517</v>
      </c>
      <c r="C701" s="23" t="s">
        <v>4518</v>
      </c>
      <c r="D701" s="23" t="s">
        <v>4519</v>
      </c>
      <c r="E701" s="23" t="s">
        <v>41</v>
      </c>
      <c r="F701" s="24" t="s">
        <v>4229</v>
      </c>
      <c r="G701" s="22" t="s">
        <v>4520</v>
      </c>
      <c r="H701" s="25" t="s">
        <v>4231</v>
      </c>
      <c r="I701" s="23" t="s">
        <v>4231</v>
      </c>
      <c r="J701" s="15" t="s">
        <v>4231</v>
      </c>
      <c r="K701" s="22" t="s">
        <v>4231</v>
      </c>
      <c r="L701" s="22" t="s">
        <v>45</v>
      </c>
      <c r="M701" s="22" t="s">
        <v>92</v>
      </c>
      <c r="N701" s="26">
        <v>646</v>
      </c>
      <c r="O701" s="27">
        <v>646</v>
      </c>
      <c r="P701" s="28" t="s">
        <v>4231</v>
      </c>
      <c r="Q701" s="29">
        <v>3106812.9469093499</v>
      </c>
      <c r="R701" s="29">
        <v>579130.43478260899</v>
      </c>
      <c r="S701" s="30">
        <v>3686000</v>
      </c>
      <c r="T701" s="31">
        <f t="shared" si="30"/>
        <v>3106812.9469093499</v>
      </c>
      <c r="U701" s="32">
        <v>752869.56521739159</v>
      </c>
      <c r="V701" s="32">
        <f t="shared" si="31"/>
        <v>3859682.5121267415</v>
      </c>
      <c r="W701" s="33">
        <v>3859600</v>
      </c>
      <c r="X701" s="34"/>
      <c r="Y701" s="34">
        <v>3859600</v>
      </c>
      <c r="Z701" s="34"/>
      <c r="AA701" s="34"/>
      <c r="AB701" s="34">
        <v>3859600</v>
      </c>
      <c r="AC701" s="34">
        <v>3859600</v>
      </c>
      <c r="AD701" s="34"/>
      <c r="AE701" s="35"/>
      <c r="AF701" s="35"/>
      <c r="AG701" s="35"/>
      <c r="AH701" s="35" t="s">
        <v>4232</v>
      </c>
      <c r="AI701" s="35"/>
      <c r="AJ701" s="35"/>
      <c r="AK701" s="35">
        <f>VLOOKUP(B701,'[3]175'!C$8:D$766,2,0)</f>
        <v>3859600</v>
      </c>
      <c r="AL701" s="35"/>
      <c r="AM701" s="40" t="s">
        <v>71</v>
      </c>
      <c r="AN701" s="7">
        <f t="shared" si="32"/>
        <v>3</v>
      </c>
      <c r="AO701" s="2" t="e">
        <v>#N/A</v>
      </c>
      <c r="AP701" s="35" t="s">
        <v>71</v>
      </c>
      <c r="AQ701" s="36"/>
    </row>
    <row r="702" spans="1:43" s="7" customFormat="1" ht="67.150000000000006" customHeight="1" x14ac:dyDescent="0.25">
      <c r="A702" s="22" t="s">
        <v>4521</v>
      </c>
      <c r="B702" s="22" t="s">
        <v>4522</v>
      </c>
      <c r="C702" s="23" t="s">
        <v>4523</v>
      </c>
      <c r="D702" s="23" t="s">
        <v>4524</v>
      </c>
      <c r="E702" s="23" t="s">
        <v>41</v>
      </c>
      <c r="F702" s="38" t="s">
        <v>1091</v>
      </c>
      <c r="G702" s="22" t="s">
        <v>4525</v>
      </c>
      <c r="H702" s="25" t="s">
        <v>4526</v>
      </c>
      <c r="I702" s="23" t="s">
        <v>4526</v>
      </c>
      <c r="J702" s="15" t="s">
        <v>4526</v>
      </c>
      <c r="K702" s="22" t="s">
        <v>4526</v>
      </c>
      <c r="L702" s="22" t="s">
        <v>55</v>
      </c>
      <c r="M702" s="22" t="s">
        <v>161</v>
      </c>
      <c r="N702" s="26">
        <v>563</v>
      </c>
      <c r="O702" s="27">
        <v>563</v>
      </c>
      <c r="P702" s="28" t="s">
        <v>1094</v>
      </c>
      <c r="Q702" s="29">
        <v>3061704.3760934402</v>
      </c>
      <c r="R702" s="29">
        <v>997043.47826086998</v>
      </c>
      <c r="S702" s="30">
        <v>4059000</v>
      </c>
      <c r="T702" s="31">
        <f t="shared" si="30"/>
        <v>3061704.3760934402</v>
      </c>
      <c r="U702" s="32">
        <v>1296156.5217391308</v>
      </c>
      <c r="V702" s="32">
        <f t="shared" si="31"/>
        <v>4357860.8978325706</v>
      </c>
      <c r="W702" s="39">
        <v>4357800</v>
      </c>
      <c r="X702" s="34"/>
      <c r="Y702" s="34"/>
      <c r="Z702" s="34"/>
      <c r="AA702" s="34"/>
      <c r="AB702" s="34">
        <v>4357800</v>
      </c>
      <c r="AC702" s="34">
        <v>4357800</v>
      </c>
      <c r="AD702" s="34">
        <v>4357800</v>
      </c>
      <c r="AE702" s="35"/>
      <c r="AF702" s="35"/>
      <c r="AG702" s="35" t="s">
        <v>1641</v>
      </c>
      <c r="AH702" s="35" t="s">
        <v>1641</v>
      </c>
      <c r="AI702" s="35"/>
      <c r="AJ702" s="35"/>
      <c r="AK702" s="35">
        <f>VLOOKUP(B702,'[3]175'!C$8:D$766,2,0)</f>
        <v>4357800</v>
      </c>
      <c r="AL702" s="35">
        <f>VLOOKUP(B702,'[3]gấy tê huế 2'!C$8:V$727,20,0)</f>
        <v>4357800</v>
      </c>
      <c r="AM702" s="40" t="s">
        <v>1095</v>
      </c>
      <c r="AN702" s="7">
        <f t="shared" si="32"/>
        <v>3</v>
      </c>
      <c r="AO702" s="2" t="s">
        <v>1095</v>
      </c>
      <c r="AP702" s="35" t="s">
        <v>1095</v>
      </c>
      <c r="AQ702" s="36"/>
    </row>
    <row r="703" spans="1:43" s="7" customFormat="1" ht="67.150000000000006" customHeight="1" x14ac:dyDescent="0.25">
      <c r="A703" s="22" t="s">
        <v>4527</v>
      </c>
      <c r="B703" s="22" t="s">
        <v>4528</v>
      </c>
      <c r="C703" s="23" t="s">
        <v>4529</v>
      </c>
      <c r="D703" s="23" t="s">
        <v>4530</v>
      </c>
      <c r="E703" s="23" t="s">
        <v>41</v>
      </c>
      <c r="F703" s="38" t="s">
        <v>267</v>
      </c>
      <c r="G703" s="22" t="s">
        <v>4531</v>
      </c>
      <c r="H703" s="25" t="s">
        <v>4532</v>
      </c>
      <c r="I703" s="23" t="s">
        <v>4532</v>
      </c>
      <c r="J703" s="15" t="s">
        <v>4532</v>
      </c>
      <c r="K703" s="22" t="s">
        <v>4532</v>
      </c>
      <c r="L703" s="22" t="s">
        <v>45</v>
      </c>
      <c r="M703" s="22" t="s">
        <v>161</v>
      </c>
      <c r="N703" s="26">
        <v>474</v>
      </c>
      <c r="O703" s="27">
        <v>474</v>
      </c>
      <c r="P703" s="28" t="s">
        <v>270</v>
      </c>
      <c r="Q703" s="29">
        <v>1669209.5005474901</v>
      </c>
      <c r="R703" s="29">
        <v>536869.56521739101</v>
      </c>
      <c r="S703" s="30">
        <v>2206000</v>
      </c>
      <c r="T703" s="31">
        <f t="shared" si="30"/>
        <v>1669209.5005474901</v>
      </c>
      <c r="U703" s="32">
        <v>697930.43478260841</v>
      </c>
      <c r="V703" s="32">
        <f t="shared" si="31"/>
        <v>2367139.9353300985</v>
      </c>
      <c r="W703" s="39">
        <v>2367100</v>
      </c>
      <c r="X703" s="34"/>
      <c r="Y703" s="34">
        <v>2367100</v>
      </c>
      <c r="Z703" s="34">
        <v>2367100</v>
      </c>
      <c r="AA703" s="34"/>
      <c r="AB703" s="34">
        <v>2367100</v>
      </c>
      <c r="AC703" s="34">
        <v>2367100</v>
      </c>
      <c r="AD703" s="34">
        <v>2367100</v>
      </c>
      <c r="AE703" s="35">
        <v>2367100</v>
      </c>
      <c r="AF703" s="35"/>
      <c r="AG703" s="35" t="s">
        <v>2053</v>
      </c>
      <c r="AH703" s="35" t="s">
        <v>2053</v>
      </c>
      <c r="AI703" s="35"/>
      <c r="AJ703" s="35"/>
      <c r="AK703" s="35">
        <f>VLOOKUP(B703,'[3]175'!C$8:D$766,2,0)</f>
        <v>2367100</v>
      </c>
      <c r="AL703" s="35">
        <f>VLOOKUP(B703,'[3]gấy tê huế 2'!C$8:V$727,20,0)</f>
        <v>2367100</v>
      </c>
      <c r="AM703" s="40" t="s">
        <v>2543</v>
      </c>
      <c r="AN703" s="7">
        <f t="shared" si="32"/>
        <v>6</v>
      </c>
      <c r="AO703" s="2" t="s">
        <v>2543</v>
      </c>
      <c r="AP703" s="35" t="s">
        <v>2543</v>
      </c>
      <c r="AQ703" s="36"/>
    </row>
    <row r="704" spans="1:43" s="7" customFormat="1" ht="67.150000000000006" customHeight="1" x14ac:dyDescent="0.25">
      <c r="A704" s="22" t="s">
        <v>4533</v>
      </c>
      <c r="B704" s="22" t="s">
        <v>4534</v>
      </c>
      <c r="C704" s="23" t="s">
        <v>4535</v>
      </c>
      <c r="D704" s="23" t="s">
        <v>4536</v>
      </c>
      <c r="E704" s="23" t="s">
        <v>41</v>
      </c>
      <c r="F704" s="38" t="s">
        <v>267</v>
      </c>
      <c r="G704" s="22" t="s">
        <v>4537</v>
      </c>
      <c r="H704" s="25" t="s">
        <v>4538</v>
      </c>
      <c r="I704" s="23" t="s">
        <v>4538</v>
      </c>
      <c r="J704" s="15" t="s">
        <v>4538</v>
      </c>
      <c r="K704" s="22" t="s">
        <v>4538</v>
      </c>
      <c r="L704" s="22" t="s">
        <v>45</v>
      </c>
      <c r="M704" s="22" t="s">
        <v>69</v>
      </c>
      <c r="N704" s="26">
        <v>474</v>
      </c>
      <c r="O704" s="27">
        <v>474</v>
      </c>
      <c r="P704" s="28" t="s">
        <v>270</v>
      </c>
      <c r="Q704" s="29">
        <v>1669209.5005474901</v>
      </c>
      <c r="R704" s="29">
        <v>536869.56521739101</v>
      </c>
      <c r="S704" s="30">
        <v>2206000</v>
      </c>
      <c r="T704" s="31">
        <f t="shared" si="30"/>
        <v>1669209.5005474901</v>
      </c>
      <c r="U704" s="32">
        <v>697930.43478260841</v>
      </c>
      <c r="V704" s="32">
        <f t="shared" si="31"/>
        <v>2367139.9353300985</v>
      </c>
      <c r="W704" s="39">
        <v>2367100</v>
      </c>
      <c r="X704" s="34"/>
      <c r="Y704" s="34">
        <v>2367100</v>
      </c>
      <c r="Z704" s="34">
        <v>2367100</v>
      </c>
      <c r="AA704" s="34"/>
      <c r="AB704" s="34">
        <v>2367100</v>
      </c>
      <c r="AC704" s="34">
        <v>2367100</v>
      </c>
      <c r="AD704" s="34">
        <v>2367100</v>
      </c>
      <c r="AE704" s="35">
        <v>2367100</v>
      </c>
      <c r="AF704" s="35"/>
      <c r="AG704" s="35" t="s">
        <v>2053</v>
      </c>
      <c r="AH704" s="35" t="s">
        <v>2053</v>
      </c>
      <c r="AI704" s="35"/>
      <c r="AJ704" s="35"/>
      <c r="AK704" s="35">
        <f>VLOOKUP(B704,'[3]175'!C$8:D$766,2,0)</f>
        <v>2367100</v>
      </c>
      <c r="AL704" s="35">
        <f>VLOOKUP(B704,'[3]gấy tê huế 2'!C$8:V$727,20,0)</f>
        <v>2367100</v>
      </c>
      <c r="AM704" s="40" t="s">
        <v>2543</v>
      </c>
      <c r="AN704" s="7">
        <f t="shared" si="32"/>
        <v>6</v>
      </c>
      <c r="AO704" s="2" t="s">
        <v>2543</v>
      </c>
      <c r="AP704" s="35" t="s">
        <v>2543</v>
      </c>
      <c r="AQ704" s="36"/>
    </row>
    <row r="705" spans="1:43" s="7" customFormat="1" ht="50.45" customHeight="1" x14ac:dyDescent="0.25">
      <c r="A705" s="22" t="s">
        <v>4539</v>
      </c>
      <c r="B705" s="22" t="s">
        <v>4540</v>
      </c>
      <c r="C705" s="23" t="s">
        <v>4541</v>
      </c>
      <c r="D705" s="23" t="s">
        <v>4542</v>
      </c>
      <c r="E705" s="23" t="s">
        <v>41</v>
      </c>
      <c r="F705" s="38" t="s">
        <v>560</v>
      </c>
      <c r="G705" s="22" t="s">
        <v>4543</v>
      </c>
      <c r="H705" s="25" t="s">
        <v>4544</v>
      </c>
      <c r="I705" s="23" t="s">
        <v>4544</v>
      </c>
      <c r="J705" s="15" t="s">
        <v>4544</v>
      </c>
      <c r="K705" s="22" t="s">
        <v>4544</v>
      </c>
      <c r="L705" s="22" t="s">
        <v>45</v>
      </c>
      <c r="M705" s="22" t="s">
        <v>69</v>
      </c>
      <c r="N705" s="26">
        <v>468</v>
      </c>
      <c r="O705" s="27">
        <v>468</v>
      </c>
      <c r="P705" s="28" t="s">
        <v>563</v>
      </c>
      <c r="Q705" s="29">
        <v>1577510.2450036199</v>
      </c>
      <c r="R705" s="29">
        <v>538434.78260869603</v>
      </c>
      <c r="S705" s="30">
        <v>2116000</v>
      </c>
      <c r="T705" s="31">
        <f t="shared" si="30"/>
        <v>1577510.2450036199</v>
      </c>
      <c r="U705" s="32">
        <v>699965.2173913049</v>
      </c>
      <c r="V705" s="32">
        <f t="shared" si="31"/>
        <v>2277475.4623949248</v>
      </c>
      <c r="W705" s="39">
        <v>2277400</v>
      </c>
      <c r="X705" s="34"/>
      <c r="Y705" s="34">
        <v>2277400</v>
      </c>
      <c r="Z705" s="34">
        <v>2277400</v>
      </c>
      <c r="AA705" s="34"/>
      <c r="AB705" s="34">
        <v>2277400</v>
      </c>
      <c r="AC705" s="34">
        <v>2277400</v>
      </c>
      <c r="AD705" s="34">
        <v>2277400</v>
      </c>
      <c r="AE705" s="35"/>
      <c r="AF705" s="35"/>
      <c r="AG705" s="35" t="s">
        <v>2304</v>
      </c>
      <c r="AH705" s="35" t="s">
        <v>2304</v>
      </c>
      <c r="AI705" s="35"/>
      <c r="AJ705" s="35"/>
      <c r="AK705" s="35">
        <f>VLOOKUP(B705,'[3]175'!C$8:D$766,2,0)</f>
        <v>2277400</v>
      </c>
      <c r="AL705" s="35">
        <f>VLOOKUP(B705,'[3]gấy tê huế 2'!C$8:V$727,20,0)</f>
        <v>2277400</v>
      </c>
      <c r="AM705" s="40" t="s">
        <v>71</v>
      </c>
      <c r="AN705" s="7">
        <f t="shared" si="32"/>
        <v>5</v>
      </c>
      <c r="AO705" s="2" t="s">
        <v>71</v>
      </c>
      <c r="AP705" s="35" t="s">
        <v>71</v>
      </c>
      <c r="AQ705" s="36"/>
    </row>
    <row r="706" spans="1:43" s="7" customFormat="1" ht="67.150000000000006" customHeight="1" x14ac:dyDescent="0.25">
      <c r="A706" s="22" t="s">
        <v>4545</v>
      </c>
      <c r="B706" s="22" t="s">
        <v>4546</v>
      </c>
      <c r="C706" s="23" t="s">
        <v>4547</v>
      </c>
      <c r="D706" s="23" t="s">
        <v>4548</v>
      </c>
      <c r="E706" s="23" t="s">
        <v>41</v>
      </c>
      <c r="F706" s="38" t="s">
        <v>1581</v>
      </c>
      <c r="G706" s="22" t="s">
        <v>4549</v>
      </c>
      <c r="H706" s="25" t="s">
        <v>4550</v>
      </c>
      <c r="I706" s="23" t="s">
        <v>4550</v>
      </c>
      <c r="J706" s="15" t="s">
        <v>4550</v>
      </c>
      <c r="K706" s="22" t="s">
        <v>4550</v>
      </c>
      <c r="L706" s="22" t="s">
        <v>45</v>
      </c>
      <c r="M706" s="22" t="s">
        <v>69</v>
      </c>
      <c r="N706" s="26">
        <v>472</v>
      </c>
      <c r="O706" s="27">
        <v>472</v>
      </c>
      <c r="P706" s="28" t="s">
        <v>1584</v>
      </c>
      <c r="Q706" s="29">
        <v>2396289.5157146398</v>
      </c>
      <c r="R706" s="29">
        <v>997043.47826086998</v>
      </c>
      <c r="S706" s="30">
        <v>3393000</v>
      </c>
      <c r="T706" s="31">
        <f t="shared" si="30"/>
        <v>2396289.5157146398</v>
      </c>
      <c r="U706" s="32">
        <v>1296156.5217391308</v>
      </c>
      <c r="V706" s="32">
        <f t="shared" si="31"/>
        <v>3692446.0374537706</v>
      </c>
      <c r="W706" s="39">
        <v>3692400</v>
      </c>
      <c r="X706" s="34"/>
      <c r="Y706" s="34"/>
      <c r="Z706" s="34">
        <v>3692400</v>
      </c>
      <c r="AA706" s="34"/>
      <c r="AB706" s="34">
        <v>3692400</v>
      </c>
      <c r="AC706" s="34">
        <v>3692400</v>
      </c>
      <c r="AD706" s="34">
        <v>3692400</v>
      </c>
      <c r="AE706" s="35"/>
      <c r="AF706" s="35"/>
      <c r="AG706" s="35" t="s">
        <v>4551</v>
      </c>
      <c r="AH706" s="35" t="s">
        <v>4551</v>
      </c>
      <c r="AI706" s="35"/>
      <c r="AJ706" s="35"/>
      <c r="AK706" s="35">
        <f>VLOOKUP(B706,'[3]175'!C$8:D$766,2,0)</f>
        <v>3692400</v>
      </c>
      <c r="AL706" s="35">
        <f>VLOOKUP(B706,'[3]gấy tê huế 2'!C$8:V$727,20,0)</f>
        <v>3692400</v>
      </c>
      <c r="AM706" s="40" t="s">
        <v>1585</v>
      </c>
      <c r="AN706" s="7">
        <f t="shared" si="32"/>
        <v>4</v>
      </c>
      <c r="AO706" s="2" t="s">
        <v>1585</v>
      </c>
      <c r="AP706" s="35" t="s">
        <v>1585</v>
      </c>
      <c r="AQ706" s="36"/>
    </row>
    <row r="707" spans="1:43" s="7" customFormat="1" ht="33.6" customHeight="1" x14ac:dyDescent="0.25">
      <c r="A707" s="22" t="s">
        <v>4552</v>
      </c>
      <c r="B707" s="22" t="s">
        <v>4553</v>
      </c>
      <c r="C707" s="23" t="s">
        <v>4554</v>
      </c>
      <c r="D707" s="23" t="s">
        <v>4555</v>
      </c>
      <c r="E707" s="23" t="s">
        <v>41</v>
      </c>
      <c r="F707" s="38" t="s">
        <v>560</v>
      </c>
      <c r="G707" s="22" t="s">
        <v>4556</v>
      </c>
      <c r="H707" s="25" t="s">
        <v>4557</v>
      </c>
      <c r="I707" s="23" t="s">
        <v>4557</v>
      </c>
      <c r="J707" s="15" t="s">
        <v>4557</v>
      </c>
      <c r="K707" s="22" t="s">
        <v>4557</v>
      </c>
      <c r="L707" s="22" t="s">
        <v>45</v>
      </c>
      <c r="M707" s="22" t="s">
        <v>69</v>
      </c>
      <c r="N707" s="26">
        <v>468</v>
      </c>
      <c r="O707" s="27">
        <v>468</v>
      </c>
      <c r="P707" s="28" t="s">
        <v>563</v>
      </c>
      <c r="Q707" s="29">
        <v>1577510.2450036199</v>
      </c>
      <c r="R707" s="29">
        <v>538434.78260869603</v>
      </c>
      <c r="S707" s="30">
        <v>2116000</v>
      </c>
      <c r="T707" s="31">
        <f t="shared" si="30"/>
        <v>1577510.2450036199</v>
      </c>
      <c r="U707" s="32">
        <v>699965.2173913049</v>
      </c>
      <c r="V707" s="32">
        <f t="shared" si="31"/>
        <v>2277475.4623949248</v>
      </c>
      <c r="W707" s="39">
        <v>2277400</v>
      </c>
      <c r="X707" s="34"/>
      <c r="Y707" s="34">
        <v>2277400</v>
      </c>
      <c r="Z707" s="34">
        <v>2277400</v>
      </c>
      <c r="AA707" s="34"/>
      <c r="AB707" s="34">
        <v>2277400</v>
      </c>
      <c r="AC707" s="34">
        <v>2277400</v>
      </c>
      <c r="AD707" s="34">
        <v>2277400</v>
      </c>
      <c r="AE707" s="35"/>
      <c r="AF707" s="35"/>
      <c r="AG707" s="35" t="s">
        <v>2304</v>
      </c>
      <c r="AH707" s="35" t="s">
        <v>2304</v>
      </c>
      <c r="AI707" s="35"/>
      <c r="AJ707" s="35"/>
      <c r="AK707" s="35">
        <f>VLOOKUP(B707,'[3]175'!C$8:D$766,2,0)</f>
        <v>2277400</v>
      </c>
      <c r="AL707" s="35">
        <f>VLOOKUP(B707,'[3]gấy tê huế 2'!C$8:V$727,20,0)</f>
        <v>2277400</v>
      </c>
      <c r="AM707" s="40" t="s">
        <v>71</v>
      </c>
      <c r="AN707" s="7">
        <f t="shared" si="32"/>
        <v>5</v>
      </c>
      <c r="AO707" s="2" t="s">
        <v>71</v>
      </c>
      <c r="AP707" s="35" t="s">
        <v>71</v>
      </c>
      <c r="AQ707" s="36"/>
    </row>
    <row r="708" spans="1:43" s="7" customFormat="1" ht="33.6" customHeight="1" x14ac:dyDescent="0.25">
      <c r="A708" s="22" t="s">
        <v>4558</v>
      </c>
      <c r="B708" s="22" t="s">
        <v>4559</v>
      </c>
      <c r="C708" s="23" t="s">
        <v>4560</v>
      </c>
      <c r="D708" s="23" t="s">
        <v>4561</v>
      </c>
      <c r="E708" s="23" t="s">
        <v>41</v>
      </c>
      <c r="F708" s="38" t="s">
        <v>560</v>
      </c>
      <c r="G708" s="22" t="s">
        <v>4562</v>
      </c>
      <c r="H708" s="25" t="s">
        <v>4563</v>
      </c>
      <c r="I708" s="23" t="s">
        <v>4563</v>
      </c>
      <c r="J708" s="15" t="s">
        <v>4563</v>
      </c>
      <c r="K708" s="22" t="s">
        <v>4563</v>
      </c>
      <c r="L708" s="22" t="s">
        <v>45</v>
      </c>
      <c r="M708" s="22" t="s">
        <v>69</v>
      </c>
      <c r="N708" s="26">
        <v>468</v>
      </c>
      <c r="O708" s="27">
        <v>468</v>
      </c>
      <c r="P708" s="28" t="s">
        <v>563</v>
      </c>
      <c r="Q708" s="29">
        <v>1577510.2450036199</v>
      </c>
      <c r="R708" s="29">
        <v>538434.78260869603</v>
      </c>
      <c r="S708" s="30">
        <v>2116000</v>
      </c>
      <c r="T708" s="31">
        <f t="shared" si="30"/>
        <v>1577510.2450036199</v>
      </c>
      <c r="U708" s="32">
        <v>699965.2173913049</v>
      </c>
      <c r="V708" s="32">
        <f t="shared" si="31"/>
        <v>2277475.4623949248</v>
      </c>
      <c r="W708" s="39">
        <v>2277400</v>
      </c>
      <c r="X708" s="34"/>
      <c r="Y708" s="34">
        <v>2277400</v>
      </c>
      <c r="Z708" s="34">
        <v>2277400</v>
      </c>
      <c r="AA708" s="34"/>
      <c r="AB708" s="34">
        <v>2277400</v>
      </c>
      <c r="AC708" s="34">
        <v>2277400</v>
      </c>
      <c r="AD708" s="34">
        <v>2277400</v>
      </c>
      <c r="AE708" s="35"/>
      <c r="AF708" s="35"/>
      <c r="AG708" s="35" t="s">
        <v>2304</v>
      </c>
      <c r="AH708" s="35" t="s">
        <v>2304</v>
      </c>
      <c r="AI708" s="35"/>
      <c r="AJ708" s="35"/>
      <c r="AK708" s="35">
        <f>VLOOKUP(B708,'[3]175'!C$8:D$766,2,0)</f>
        <v>2277400</v>
      </c>
      <c r="AL708" s="35">
        <f>VLOOKUP(B708,'[3]gấy tê huế 2'!C$8:V$727,20,0)</f>
        <v>2277400</v>
      </c>
      <c r="AM708" s="40" t="s">
        <v>71</v>
      </c>
      <c r="AN708" s="7">
        <f t="shared" si="32"/>
        <v>5</v>
      </c>
      <c r="AO708" s="2" t="s">
        <v>71</v>
      </c>
      <c r="AP708" s="35" t="s">
        <v>71</v>
      </c>
      <c r="AQ708" s="36"/>
    </row>
    <row r="709" spans="1:43" s="7" customFormat="1" ht="33.6" customHeight="1" x14ac:dyDescent="0.25">
      <c r="A709" s="22" t="s">
        <v>4564</v>
      </c>
      <c r="B709" s="22" t="s">
        <v>4565</v>
      </c>
      <c r="C709" s="23" t="s">
        <v>4566</v>
      </c>
      <c r="D709" s="23" t="s">
        <v>4566</v>
      </c>
      <c r="E709" s="23" t="s">
        <v>41</v>
      </c>
      <c r="F709" s="38" t="s">
        <v>560</v>
      </c>
      <c r="G709" s="22" t="s">
        <v>4566</v>
      </c>
      <c r="H709" s="25" t="s">
        <v>4567</v>
      </c>
      <c r="I709" s="23" t="s">
        <v>4567</v>
      </c>
      <c r="J709" s="15" t="s">
        <v>4567</v>
      </c>
      <c r="K709" s="22" t="s">
        <v>4567</v>
      </c>
      <c r="L709" s="22" t="s">
        <v>45</v>
      </c>
      <c r="M709" s="22" t="s">
        <v>69</v>
      </c>
      <c r="N709" s="26">
        <v>468</v>
      </c>
      <c r="O709" s="27">
        <v>468</v>
      </c>
      <c r="P709" s="28" t="s">
        <v>563</v>
      </c>
      <c r="Q709" s="29">
        <v>1577510.2450036199</v>
      </c>
      <c r="R709" s="29">
        <v>538434.78260869603</v>
      </c>
      <c r="S709" s="30">
        <v>2116000</v>
      </c>
      <c r="T709" s="31">
        <f t="shared" si="30"/>
        <v>1577510.2450036199</v>
      </c>
      <c r="U709" s="32">
        <v>699965.2173913049</v>
      </c>
      <c r="V709" s="32">
        <f t="shared" si="31"/>
        <v>2277475.4623949248</v>
      </c>
      <c r="W709" s="39">
        <v>2277400</v>
      </c>
      <c r="X709" s="34"/>
      <c r="Y709" s="34">
        <v>2277400</v>
      </c>
      <c r="Z709" s="34">
        <v>2277400</v>
      </c>
      <c r="AA709" s="34"/>
      <c r="AB709" s="34">
        <v>2277400</v>
      </c>
      <c r="AC709" s="34">
        <v>2277400</v>
      </c>
      <c r="AD709" s="34">
        <v>2277400</v>
      </c>
      <c r="AE709" s="35"/>
      <c r="AF709" s="35"/>
      <c r="AG709" s="35" t="s">
        <v>2304</v>
      </c>
      <c r="AH709" s="35" t="s">
        <v>2304</v>
      </c>
      <c r="AI709" s="35"/>
      <c r="AJ709" s="35"/>
      <c r="AK709" s="35">
        <f>VLOOKUP(B709,'[3]175'!C$8:D$766,2,0)</f>
        <v>2277400</v>
      </c>
      <c r="AL709" s="35">
        <f>VLOOKUP(B709,'[3]gấy tê huế 2'!C$8:V$727,20,0)</f>
        <v>2277400</v>
      </c>
      <c r="AM709" s="40" t="s">
        <v>71</v>
      </c>
      <c r="AN709" s="7">
        <f t="shared" si="32"/>
        <v>5</v>
      </c>
      <c r="AO709" s="2" t="s">
        <v>71</v>
      </c>
      <c r="AP709" s="35" t="s">
        <v>71</v>
      </c>
      <c r="AQ709" s="36"/>
    </row>
    <row r="710" spans="1:43" s="7" customFormat="1" ht="67.150000000000006" customHeight="1" x14ac:dyDescent="0.25">
      <c r="A710" s="22" t="s">
        <v>4568</v>
      </c>
      <c r="B710" s="22" t="s">
        <v>4569</v>
      </c>
      <c r="C710" s="23" t="s">
        <v>4570</v>
      </c>
      <c r="D710" s="23" t="s">
        <v>4571</v>
      </c>
      <c r="E710" s="23" t="s">
        <v>41</v>
      </c>
      <c r="F710" s="38" t="s">
        <v>1581</v>
      </c>
      <c r="G710" s="22" t="s">
        <v>4572</v>
      </c>
      <c r="H710" s="25" t="s">
        <v>4573</v>
      </c>
      <c r="I710" s="23" t="s">
        <v>4573</v>
      </c>
      <c r="J710" s="15" t="s">
        <v>4573</v>
      </c>
      <c r="K710" s="22" t="s">
        <v>4573</v>
      </c>
      <c r="L710" s="22" t="s">
        <v>45</v>
      </c>
      <c r="M710" s="22" t="s">
        <v>69</v>
      </c>
      <c r="N710" s="26">
        <v>472</v>
      </c>
      <c r="O710" s="27">
        <v>472</v>
      </c>
      <c r="P710" s="28" t="s">
        <v>1584</v>
      </c>
      <c r="Q710" s="29">
        <v>2396289.5157146398</v>
      </c>
      <c r="R710" s="29">
        <v>997043.47826086998</v>
      </c>
      <c r="S710" s="30">
        <v>3393000</v>
      </c>
      <c r="T710" s="31">
        <f t="shared" si="30"/>
        <v>2396289.5157146398</v>
      </c>
      <c r="U710" s="32">
        <v>1296156.5217391308</v>
      </c>
      <c r="V710" s="32">
        <f t="shared" si="31"/>
        <v>3692446.0374537706</v>
      </c>
      <c r="W710" s="39">
        <v>3692400</v>
      </c>
      <c r="X710" s="34"/>
      <c r="Y710" s="34"/>
      <c r="Z710" s="34">
        <v>3692400</v>
      </c>
      <c r="AA710" s="34"/>
      <c r="AB710" s="34">
        <v>3692400</v>
      </c>
      <c r="AC710" s="34">
        <v>3692400</v>
      </c>
      <c r="AD710" s="34">
        <v>3692400</v>
      </c>
      <c r="AE710" s="35"/>
      <c r="AF710" s="35"/>
      <c r="AG710" s="35" t="s">
        <v>4551</v>
      </c>
      <c r="AH710" s="35" t="s">
        <v>4551</v>
      </c>
      <c r="AI710" s="35"/>
      <c r="AJ710" s="35"/>
      <c r="AK710" s="35">
        <f>VLOOKUP(B710,'[3]175'!C$8:D$766,2,0)</f>
        <v>3692400</v>
      </c>
      <c r="AL710" s="35">
        <f>VLOOKUP(B710,'[3]gấy tê huế 2'!C$8:V$727,20,0)</f>
        <v>3692400</v>
      </c>
      <c r="AM710" s="40" t="s">
        <v>1585</v>
      </c>
      <c r="AN710" s="7">
        <f t="shared" si="32"/>
        <v>4</v>
      </c>
      <c r="AO710" s="2" t="s">
        <v>1585</v>
      </c>
      <c r="AP710" s="35" t="s">
        <v>1585</v>
      </c>
      <c r="AQ710" s="36"/>
    </row>
    <row r="711" spans="1:43" s="7" customFormat="1" ht="67.150000000000006" customHeight="1" x14ac:dyDescent="0.25">
      <c r="A711" s="22" t="s">
        <v>4574</v>
      </c>
      <c r="B711" s="22" t="s">
        <v>4575</v>
      </c>
      <c r="C711" s="23" t="s">
        <v>4576</v>
      </c>
      <c r="D711" s="23" t="s">
        <v>4577</v>
      </c>
      <c r="E711" s="23" t="s">
        <v>41</v>
      </c>
      <c r="F711" s="38" t="s">
        <v>1581</v>
      </c>
      <c r="G711" s="22" t="s">
        <v>4578</v>
      </c>
      <c r="H711" s="25" t="s">
        <v>4579</v>
      </c>
      <c r="I711" s="23" t="s">
        <v>4579</v>
      </c>
      <c r="J711" s="15" t="s">
        <v>4579</v>
      </c>
      <c r="K711" s="22" t="s">
        <v>4579</v>
      </c>
      <c r="L711" s="22" t="s">
        <v>45</v>
      </c>
      <c r="M711" s="22" t="s">
        <v>69</v>
      </c>
      <c r="N711" s="26">
        <v>472</v>
      </c>
      <c r="O711" s="27">
        <v>472</v>
      </c>
      <c r="P711" s="28" t="s">
        <v>1584</v>
      </c>
      <c r="Q711" s="29">
        <v>2396289.5157146398</v>
      </c>
      <c r="R711" s="29">
        <v>997043.47826086998</v>
      </c>
      <c r="S711" s="30">
        <v>3393000</v>
      </c>
      <c r="T711" s="31">
        <f t="shared" ref="T711:T767" si="33">Q711</f>
        <v>2396289.5157146398</v>
      </c>
      <c r="U711" s="32">
        <v>1296156.5217391308</v>
      </c>
      <c r="V711" s="32">
        <f t="shared" ref="V711:V767" si="34">T711+U711</f>
        <v>3692446.0374537706</v>
      </c>
      <c r="W711" s="39">
        <v>3692400</v>
      </c>
      <c r="X711" s="34"/>
      <c r="Y711" s="34"/>
      <c r="Z711" s="34"/>
      <c r="AA711" s="34"/>
      <c r="AB711" s="34">
        <v>3692400</v>
      </c>
      <c r="AC711" s="34">
        <v>3692400</v>
      </c>
      <c r="AD711" s="34">
        <v>3692400</v>
      </c>
      <c r="AE711" s="35"/>
      <c r="AF711" s="35"/>
      <c r="AG711" s="35" t="s">
        <v>4551</v>
      </c>
      <c r="AH711" s="35" t="s">
        <v>4551</v>
      </c>
      <c r="AI711" s="35"/>
      <c r="AJ711" s="35"/>
      <c r="AK711" s="35">
        <f>VLOOKUP(B711,'[3]175'!C$8:D$766,2,0)</f>
        <v>3692400</v>
      </c>
      <c r="AL711" s="35">
        <f>VLOOKUP(B711,'[3]gấy tê huế 2'!C$8:V$727,20,0)</f>
        <v>3692400</v>
      </c>
      <c r="AM711" s="40" t="s">
        <v>1585</v>
      </c>
      <c r="AN711" s="7">
        <f t="shared" ref="AN711:AN767" si="35">COUNTIFS(X711:AJ711,"&gt;0")</f>
        <v>3</v>
      </c>
      <c r="AO711" s="2" t="s">
        <v>1585</v>
      </c>
      <c r="AP711" s="35" t="s">
        <v>1585</v>
      </c>
      <c r="AQ711" s="36"/>
    </row>
    <row r="712" spans="1:43" s="7" customFormat="1" ht="33.6" customHeight="1" x14ac:dyDescent="0.25">
      <c r="A712" s="22" t="s">
        <v>4580</v>
      </c>
      <c r="B712" s="22" t="s">
        <v>4581</v>
      </c>
      <c r="C712" s="23" t="s">
        <v>4582</v>
      </c>
      <c r="D712" s="23" t="s">
        <v>4583</v>
      </c>
      <c r="E712" s="23" t="s">
        <v>41</v>
      </c>
      <c r="F712" s="38" t="s">
        <v>560</v>
      </c>
      <c r="G712" s="22" t="s">
        <v>4584</v>
      </c>
      <c r="H712" s="25" t="s">
        <v>4585</v>
      </c>
      <c r="I712" s="23" t="s">
        <v>4585</v>
      </c>
      <c r="J712" s="15" t="s">
        <v>4585</v>
      </c>
      <c r="K712" s="22" t="s">
        <v>4585</v>
      </c>
      <c r="L712" s="22" t="s">
        <v>45</v>
      </c>
      <c r="M712" s="22" t="s">
        <v>69</v>
      </c>
      <c r="N712" s="26">
        <v>468</v>
      </c>
      <c r="O712" s="27">
        <v>468</v>
      </c>
      <c r="P712" s="28" t="s">
        <v>563</v>
      </c>
      <c r="Q712" s="29">
        <v>1577510.2450036199</v>
      </c>
      <c r="R712" s="29">
        <v>538434.78260869603</v>
      </c>
      <c r="S712" s="30">
        <v>2116000</v>
      </c>
      <c r="T712" s="31">
        <f t="shared" si="33"/>
        <v>1577510.2450036199</v>
      </c>
      <c r="U712" s="32">
        <v>699965.2173913049</v>
      </c>
      <c r="V712" s="32">
        <f t="shared" si="34"/>
        <v>2277475.4623949248</v>
      </c>
      <c r="W712" s="39">
        <v>2277400</v>
      </c>
      <c r="X712" s="34"/>
      <c r="Y712" s="34"/>
      <c r="Z712" s="34"/>
      <c r="AA712" s="34"/>
      <c r="AB712" s="34">
        <v>2277400</v>
      </c>
      <c r="AC712" s="34">
        <v>2277400</v>
      </c>
      <c r="AD712" s="34">
        <v>2277400</v>
      </c>
      <c r="AE712" s="35"/>
      <c r="AF712" s="35"/>
      <c r="AG712" s="35" t="s">
        <v>2304</v>
      </c>
      <c r="AH712" s="35" t="s">
        <v>2304</v>
      </c>
      <c r="AI712" s="35"/>
      <c r="AJ712" s="35"/>
      <c r="AK712" s="35">
        <f>VLOOKUP(B712,'[3]175'!C$8:D$766,2,0)</f>
        <v>2277400</v>
      </c>
      <c r="AL712" s="35">
        <f>VLOOKUP(B712,'[3]gấy tê huế 2'!C$8:V$727,20,0)</f>
        <v>2277400</v>
      </c>
      <c r="AM712" s="40" t="s">
        <v>71</v>
      </c>
      <c r="AN712" s="7">
        <f t="shared" si="35"/>
        <v>3</v>
      </c>
      <c r="AO712" s="2" t="s">
        <v>71</v>
      </c>
      <c r="AP712" s="35" t="s">
        <v>71</v>
      </c>
      <c r="AQ712" s="36"/>
    </row>
    <row r="713" spans="1:43" s="7" customFormat="1" ht="33.6" customHeight="1" x14ac:dyDescent="0.25">
      <c r="A713" s="22" t="s">
        <v>4586</v>
      </c>
      <c r="B713" s="22" t="s">
        <v>4587</v>
      </c>
      <c r="C713" s="23" t="s">
        <v>4588</v>
      </c>
      <c r="D713" s="23" t="s">
        <v>4589</v>
      </c>
      <c r="E713" s="23" t="s">
        <v>41</v>
      </c>
      <c r="F713" s="38" t="s">
        <v>560</v>
      </c>
      <c r="G713" s="22" t="s">
        <v>4590</v>
      </c>
      <c r="H713" s="25" t="s">
        <v>4591</v>
      </c>
      <c r="I713" s="23" t="s">
        <v>4591</v>
      </c>
      <c r="J713" s="15" t="s">
        <v>4591</v>
      </c>
      <c r="K713" s="22" t="s">
        <v>4591</v>
      </c>
      <c r="L713" s="22" t="s">
        <v>45</v>
      </c>
      <c r="M713" s="22" t="s">
        <v>69</v>
      </c>
      <c r="N713" s="26">
        <v>468</v>
      </c>
      <c r="O713" s="27">
        <v>468</v>
      </c>
      <c r="P713" s="28" t="s">
        <v>563</v>
      </c>
      <c r="Q713" s="29">
        <v>1577510.2450036199</v>
      </c>
      <c r="R713" s="29">
        <v>538434.78260869603</v>
      </c>
      <c r="S713" s="30">
        <v>2116000</v>
      </c>
      <c r="T713" s="31">
        <f t="shared" si="33"/>
        <v>1577510.2450036199</v>
      </c>
      <c r="U713" s="32">
        <v>699965.2173913049</v>
      </c>
      <c r="V713" s="32">
        <f t="shared" si="34"/>
        <v>2277475.4623949248</v>
      </c>
      <c r="W713" s="39">
        <v>2277400</v>
      </c>
      <c r="X713" s="34"/>
      <c r="Y713" s="34">
        <v>2277400</v>
      </c>
      <c r="Z713" s="34"/>
      <c r="AA713" s="34"/>
      <c r="AB713" s="34">
        <v>2277400</v>
      </c>
      <c r="AC713" s="34">
        <v>2277400</v>
      </c>
      <c r="AD713" s="34">
        <v>2277400</v>
      </c>
      <c r="AE713" s="35"/>
      <c r="AF713" s="35"/>
      <c r="AG713" s="35"/>
      <c r="AH713" s="35" t="s">
        <v>2304</v>
      </c>
      <c r="AI713" s="35"/>
      <c r="AJ713" s="35"/>
      <c r="AK713" s="35">
        <f>VLOOKUP(B713,'[3]175'!C$8:D$766,2,0)</f>
        <v>2277400</v>
      </c>
      <c r="AL713" s="35">
        <f>VLOOKUP(B713,'[3]gấy tê huế 2'!C$8:V$727,20,0)</f>
        <v>2277400</v>
      </c>
      <c r="AM713" s="40" t="s">
        <v>71</v>
      </c>
      <c r="AN713" s="7">
        <f t="shared" si="35"/>
        <v>4</v>
      </c>
      <c r="AO713" s="2" t="s">
        <v>71</v>
      </c>
      <c r="AP713" s="35" t="s">
        <v>71</v>
      </c>
      <c r="AQ713" s="36"/>
    </row>
    <row r="714" spans="1:43" s="7" customFormat="1" ht="67.150000000000006" customHeight="1" x14ac:dyDescent="0.25">
      <c r="A714" s="22" t="s">
        <v>4592</v>
      </c>
      <c r="B714" s="22" t="s">
        <v>4593</v>
      </c>
      <c r="C714" s="23" t="s">
        <v>4594</v>
      </c>
      <c r="D714" s="23" t="s">
        <v>4595</v>
      </c>
      <c r="E714" s="23" t="s">
        <v>41</v>
      </c>
      <c r="F714" s="38" t="s">
        <v>1581</v>
      </c>
      <c r="G714" s="22" t="s">
        <v>4596</v>
      </c>
      <c r="H714" s="25" t="s">
        <v>4597</v>
      </c>
      <c r="I714" s="23" t="s">
        <v>4597</v>
      </c>
      <c r="J714" s="15" t="s">
        <v>4597</v>
      </c>
      <c r="K714" s="22" t="s">
        <v>4597</v>
      </c>
      <c r="L714" s="22" t="s">
        <v>55</v>
      </c>
      <c r="M714" s="22" t="s">
        <v>69</v>
      </c>
      <c r="N714" s="26">
        <v>472</v>
      </c>
      <c r="O714" s="27">
        <v>472</v>
      </c>
      <c r="P714" s="28" t="s">
        <v>1584</v>
      </c>
      <c r="Q714" s="29">
        <v>2396289.5157146398</v>
      </c>
      <c r="R714" s="29">
        <v>997043.47826086998</v>
      </c>
      <c r="S714" s="30">
        <v>3393000</v>
      </c>
      <c r="T714" s="31">
        <f t="shared" si="33"/>
        <v>2396289.5157146398</v>
      </c>
      <c r="U714" s="32">
        <v>1296156.5217391308</v>
      </c>
      <c r="V714" s="32">
        <f t="shared" si="34"/>
        <v>3692446.0374537706</v>
      </c>
      <c r="W714" s="39">
        <v>3692400</v>
      </c>
      <c r="X714" s="34"/>
      <c r="Y714" s="34"/>
      <c r="Z714" s="34">
        <v>3692400</v>
      </c>
      <c r="AA714" s="34"/>
      <c r="AB714" s="34">
        <v>3692400</v>
      </c>
      <c r="AC714" s="34">
        <v>3692400</v>
      </c>
      <c r="AD714" s="34">
        <v>3692400</v>
      </c>
      <c r="AE714" s="35"/>
      <c r="AF714" s="35"/>
      <c r="AG714" s="35" t="s">
        <v>4551</v>
      </c>
      <c r="AH714" s="35" t="s">
        <v>4551</v>
      </c>
      <c r="AI714" s="35"/>
      <c r="AJ714" s="35"/>
      <c r="AK714" s="35">
        <f>VLOOKUP(B714,'[3]175'!C$8:D$766,2,0)</f>
        <v>3692400</v>
      </c>
      <c r="AL714" s="35">
        <f>VLOOKUP(B714,'[3]gấy tê huế 2'!C$8:V$727,20,0)</f>
        <v>3692400</v>
      </c>
      <c r="AM714" s="40" t="s">
        <v>1585</v>
      </c>
      <c r="AN714" s="7">
        <f t="shared" si="35"/>
        <v>4</v>
      </c>
      <c r="AO714" s="2" t="s">
        <v>1585</v>
      </c>
      <c r="AP714" s="35" t="s">
        <v>1585</v>
      </c>
      <c r="AQ714" s="36"/>
    </row>
    <row r="715" spans="1:43" s="7" customFormat="1" ht="67.150000000000006" customHeight="1" x14ac:dyDescent="0.25">
      <c r="A715" s="22" t="s">
        <v>4598</v>
      </c>
      <c r="B715" s="22" t="s">
        <v>4599</v>
      </c>
      <c r="C715" s="23" t="s">
        <v>4600</v>
      </c>
      <c r="D715" s="23" t="s">
        <v>4601</v>
      </c>
      <c r="E715" s="23" t="s">
        <v>41</v>
      </c>
      <c r="F715" s="38" t="s">
        <v>1581</v>
      </c>
      <c r="G715" s="22" t="s">
        <v>4602</v>
      </c>
      <c r="H715" s="25" t="s">
        <v>4603</v>
      </c>
      <c r="I715" s="23" t="s">
        <v>4603</v>
      </c>
      <c r="J715" s="15" t="s">
        <v>4603</v>
      </c>
      <c r="K715" s="22" t="s">
        <v>4603</v>
      </c>
      <c r="L715" s="22" t="s">
        <v>55</v>
      </c>
      <c r="M715" s="22" t="s">
        <v>69</v>
      </c>
      <c r="N715" s="26">
        <v>472</v>
      </c>
      <c r="O715" s="27">
        <v>472</v>
      </c>
      <c r="P715" s="28" t="s">
        <v>1584</v>
      </c>
      <c r="Q715" s="29">
        <v>2396289.5157146398</v>
      </c>
      <c r="R715" s="29">
        <v>997043.47826086998</v>
      </c>
      <c r="S715" s="30">
        <v>3393000</v>
      </c>
      <c r="T715" s="31">
        <f t="shared" si="33"/>
        <v>2396289.5157146398</v>
      </c>
      <c r="U715" s="32">
        <v>1296156.5217391308</v>
      </c>
      <c r="V715" s="32">
        <f t="shared" si="34"/>
        <v>3692446.0374537706</v>
      </c>
      <c r="W715" s="39">
        <v>3692400</v>
      </c>
      <c r="X715" s="34"/>
      <c r="Y715" s="34"/>
      <c r="Z715" s="34"/>
      <c r="AA715" s="34"/>
      <c r="AB715" s="34">
        <v>3692400</v>
      </c>
      <c r="AC715" s="34">
        <v>3692400</v>
      </c>
      <c r="AD715" s="34">
        <v>3692400</v>
      </c>
      <c r="AE715" s="35"/>
      <c r="AF715" s="35"/>
      <c r="AG715" s="35" t="s">
        <v>4551</v>
      </c>
      <c r="AH715" s="35" t="s">
        <v>4551</v>
      </c>
      <c r="AI715" s="35"/>
      <c r="AJ715" s="35"/>
      <c r="AK715" s="35">
        <f>VLOOKUP(B715,'[3]175'!C$8:D$766,2,0)</f>
        <v>3692400</v>
      </c>
      <c r="AL715" s="35">
        <f>VLOOKUP(B715,'[3]gấy tê huế 2'!C$8:V$727,20,0)</f>
        <v>3692400</v>
      </c>
      <c r="AM715" s="40" t="s">
        <v>1585</v>
      </c>
      <c r="AN715" s="7">
        <f t="shared" si="35"/>
        <v>3</v>
      </c>
      <c r="AO715" s="2" t="s">
        <v>1585</v>
      </c>
      <c r="AP715" s="35" t="s">
        <v>1585</v>
      </c>
      <c r="AQ715" s="36"/>
    </row>
    <row r="716" spans="1:43" s="7" customFormat="1" ht="33.6" customHeight="1" x14ac:dyDescent="0.25">
      <c r="A716" s="22" t="s">
        <v>4604</v>
      </c>
      <c r="B716" s="22" t="s">
        <v>4605</v>
      </c>
      <c r="C716" s="23" t="s">
        <v>4606</v>
      </c>
      <c r="D716" s="23" t="s">
        <v>4607</v>
      </c>
      <c r="E716" s="23" t="s">
        <v>41</v>
      </c>
      <c r="F716" s="38" t="s">
        <v>1597</v>
      </c>
      <c r="G716" s="22" t="s">
        <v>4608</v>
      </c>
      <c r="H716" s="25" t="s">
        <v>4609</v>
      </c>
      <c r="I716" s="23" t="s">
        <v>4609</v>
      </c>
      <c r="J716" s="15" t="s">
        <v>4609</v>
      </c>
      <c r="K716" s="22" t="s">
        <v>4609</v>
      </c>
      <c r="L716" s="22" t="s">
        <v>45</v>
      </c>
      <c r="M716" s="22" t="s">
        <v>92</v>
      </c>
      <c r="N716" s="26">
        <v>445</v>
      </c>
      <c r="O716" s="27">
        <v>445</v>
      </c>
      <c r="P716" s="28" t="s">
        <v>1600</v>
      </c>
      <c r="Q716" s="29">
        <v>1009458.41705861</v>
      </c>
      <c r="R716" s="29">
        <v>358434.78260869603</v>
      </c>
      <c r="S716" s="30">
        <v>1368000</v>
      </c>
      <c r="T716" s="31">
        <f t="shared" si="33"/>
        <v>1009458.41705861</v>
      </c>
      <c r="U716" s="32">
        <v>465965.21739130485</v>
      </c>
      <c r="V716" s="32">
        <f t="shared" si="34"/>
        <v>1475423.6344499148</v>
      </c>
      <c r="W716" s="39">
        <v>1475400</v>
      </c>
      <c r="X716" s="34"/>
      <c r="Y716" s="34">
        <v>1475400</v>
      </c>
      <c r="Z716" s="34">
        <v>1475400</v>
      </c>
      <c r="AA716" s="34"/>
      <c r="AB716" s="34">
        <v>1475400</v>
      </c>
      <c r="AC716" s="34">
        <v>1475400</v>
      </c>
      <c r="AD716" s="34">
        <v>1475400</v>
      </c>
      <c r="AE716" s="35">
        <v>1475400</v>
      </c>
      <c r="AF716" s="35"/>
      <c r="AG716" s="35" t="s">
        <v>2012</v>
      </c>
      <c r="AH716" s="35" t="s">
        <v>2012</v>
      </c>
      <c r="AI716" s="35">
        <v>1475400</v>
      </c>
      <c r="AJ716" s="35"/>
      <c r="AK716" s="35">
        <f>VLOOKUP(B716,'[3]175'!C$8:D$766,2,0)</f>
        <v>1475400</v>
      </c>
      <c r="AL716" s="35">
        <f>VLOOKUP(B716,'[3]gấy tê huế 2'!C$8:V$727,20,0)</f>
        <v>1475400</v>
      </c>
      <c r="AM716" s="40" t="s">
        <v>1601</v>
      </c>
      <c r="AN716" s="7">
        <f t="shared" si="35"/>
        <v>7</v>
      </c>
      <c r="AO716" s="2" t="s">
        <v>1601</v>
      </c>
      <c r="AP716" s="35" t="s">
        <v>1601</v>
      </c>
      <c r="AQ716" s="36"/>
    </row>
    <row r="717" spans="1:43" s="7" customFormat="1" ht="50.45" customHeight="1" x14ac:dyDescent="0.25">
      <c r="A717" s="22" t="s">
        <v>4610</v>
      </c>
      <c r="B717" s="22" t="s">
        <v>4611</v>
      </c>
      <c r="C717" s="23" t="s">
        <v>4612</v>
      </c>
      <c r="D717" s="23" t="s">
        <v>4613</v>
      </c>
      <c r="E717" s="23" t="s">
        <v>41</v>
      </c>
      <c r="F717" s="38" t="s">
        <v>1606</v>
      </c>
      <c r="G717" s="22" t="s">
        <v>4614</v>
      </c>
      <c r="H717" s="25" t="s">
        <v>4615</v>
      </c>
      <c r="I717" s="23" t="s">
        <v>4615</v>
      </c>
      <c r="J717" s="15" t="s">
        <v>4615</v>
      </c>
      <c r="K717" s="22" t="s">
        <v>4615</v>
      </c>
      <c r="L717" s="22" t="s">
        <v>55</v>
      </c>
      <c r="M717" s="22" t="s">
        <v>69</v>
      </c>
      <c r="N717" s="26">
        <v>435</v>
      </c>
      <c r="O717" s="27">
        <v>435</v>
      </c>
      <c r="P717" s="28" t="s">
        <v>1609</v>
      </c>
      <c r="Q717" s="29">
        <v>2439946.7131467499</v>
      </c>
      <c r="R717" s="29">
        <v>986086.95652173902</v>
      </c>
      <c r="S717" s="30">
        <v>3426000</v>
      </c>
      <c r="T717" s="31">
        <f t="shared" si="33"/>
        <v>2439946.7131467499</v>
      </c>
      <c r="U717" s="32">
        <v>1281913.0434782607</v>
      </c>
      <c r="V717" s="32">
        <f t="shared" si="34"/>
        <v>3721859.7566250106</v>
      </c>
      <c r="W717" s="39">
        <v>3721800</v>
      </c>
      <c r="X717" s="34"/>
      <c r="Y717" s="34"/>
      <c r="Z717" s="34"/>
      <c r="AA717" s="34"/>
      <c r="AB717" s="34">
        <v>3721800</v>
      </c>
      <c r="AC717" s="34">
        <v>3721800</v>
      </c>
      <c r="AD717" s="34">
        <v>3721800</v>
      </c>
      <c r="AE717" s="35"/>
      <c r="AF717" s="35"/>
      <c r="AG717" s="35" t="s">
        <v>4616</v>
      </c>
      <c r="AH717" s="35" t="s">
        <v>4616</v>
      </c>
      <c r="AI717" s="35"/>
      <c r="AJ717" s="35"/>
      <c r="AK717" s="35">
        <f>VLOOKUP(B717,'[3]175'!C$8:D$766,2,0)</f>
        <v>3721800</v>
      </c>
      <c r="AL717" s="35">
        <f>VLOOKUP(B717,'[3]gấy tê huế 2'!C$8:V$727,20,0)</f>
        <v>3721800</v>
      </c>
      <c r="AM717" s="40" t="s">
        <v>280</v>
      </c>
      <c r="AN717" s="7">
        <f t="shared" si="35"/>
        <v>3</v>
      </c>
      <c r="AO717" s="2" t="s">
        <v>280</v>
      </c>
      <c r="AP717" s="35" t="s">
        <v>280</v>
      </c>
      <c r="AQ717" s="36"/>
    </row>
    <row r="718" spans="1:43" s="7" customFormat="1" ht="50.45" customHeight="1" x14ac:dyDescent="0.25">
      <c r="A718" s="22" t="s">
        <v>4617</v>
      </c>
      <c r="B718" s="22" t="s">
        <v>4618</v>
      </c>
      <c r="C718" s="23" t="s">
        <v>4619</v>
      </c>
      <c r="D718" s="23" t="s">
        <v>4620</v>
      </c>
      <c r="E718" s="23" t="s">
        <v>41</v>
      </c>
      <c r="F718" s="38" t="s">
        <v>1606</v>
      </c>
      <c r="G718" s="22" t="s">
        <v>4621</v>
      </c>
      <c r="H718" s="25" t="s">
        <v>4622</v>
      </c>
      <c r="I718" s="23" t="s">
        <v>4622</v>
      </c>
      <c r="J718" s="15" t="s">
        <v>4622</v>
      </c>
      <c r="K718" s="22" t="s">
        <v>4622</v>
      </c>
      <c r="L718" s="22" t="s">
        <v>45</v>
      </c>
      <c r="M718" s="22" t="s">
        <v>69</v>
      </c>
      <c r="N718" s="26">
        <v>435</v>
      </c>
      <c r="O718" s="27">
        <v>435</v>
      </c>
      <c r="P718" s="28" t="s">
        <v>1609</v>
      </c>
      <c r="Q718" s="29">
        <v>2439946.7131467499</v>
      </c>
      <c r="R718" s="29">
        <v>986086.95652173902</v>
      </c>
      <c r="S718" s="30">
        <v>3426000</v>
      </c>
      <c r="T718" s="31">
        <f t="shared" si="33"/>
        <v>2439946.7131467499</v>
      </c>
      <c r="U718" s="32">
        <v>1281913.0434782607</v>
      </c>
      <c r="V718" s="32">
        <f t="shared" si="34"/>
        <v>3721859.7566250106</v>
      </c>
      <c r="W718" s="39">
        <v>3721800</v>
      </c>
      <c r="X718" s="34"/>
      <c r="Y718" s="34"/>
      <c r="Z718" s="34">
        <v>3721800</v>
      </c>
      <c r="AA718" s="34">
        <v>3721800</v>
      </c>
      <c r="AB718" s="34">
        <v>3721800</v>
      </c>
      <c r="AC718" s="34">
        <v>3721800</v>
      </c>
      <c r="AD718" s="34">
        <v>3721800</v>
      </c>
      <c r="AE718" s="35"/>
      <c r="AF718" s="35"/>
      <c r="AG718" s="35" t="s">
        <v>4616</v>
      </c>
      <c r="AH718" s="35" t="s">
        <v>4616</v>
      </c>
      <c r="AI718" s="35"/>
      <c r="AJ718" s="35"/>
      <c r="AK718" s="35">
        <f>VLOOKUP(B718,'[3]175'!C$8:D$766,2,0)</f>
        <v>3721800</v>
      </c>
      <c r="AL718" s="35">
        <f>VLOOKUP(B718,'[3]gấy tê huế 2'!C$8:V$727,20,0)</f>
        <v>3721800</v>
      </c>
      <c r="AM718" s="40" t="s">
        <v>280</v>
      </c>
      <c r="AN718" s="7">
        <f t="shared" si="35"/>
        <v>5</v>
      </c>
      <c r="AO718" s="2" t="s">
        <v>280</v>
      </c>
      <c r="AP718" s="35" t="s">
        <v>280</v>
      </c>
      <c r="AQ718" s="36"/>
    </row>
    <row r="719" spans="1:43" s="7" customFormat="1" ht="50.45" customHeight="1" x14ac:dyDescent="0.25">
      <c r="A719" s="22" t="s">
        <v>4623</v>
      </c>
      <c r="B719" s="22" t="s">
        <v>4624</v>
      </c>
      <c r="C719" s="23" t="s">
        <v>4625</v>
      </c>
      <c r="D719" s="23" t="s">
        <v>4626</v>
      </c>
      <c r="E719" s="23" t="s">
        <v>41</v>
      </c>
      <c r="F719" s="38" t="s">
        <v>1606</v>
      </c>
      <c r="G719" s="22" t="s">
        <v>4627</v>
      </c>
      <c r="H719" s="25" t="s">
        <v>4628</v>
      </c>
      <c r="I719" s="23" t="s">
        <v>4628</v>
      </c>
      <c r="J719" s="15" t="s">
        <v>4628</v>
      </c>
      <c r="K719" s="22" t="s">
        <v>4629</v>
      </c>
      <c r="L719" s="22" t="s">
        <v>45</v>
      </c>
      <c r="M719" s="22" t="s">
        <v>69</v>
      </c>
      <c r="N719" s="26">
        <v>435</v>
      </c>
      <c r="O719" s="27">
        <v>435</v>
      </c>
      <c r="P719" s="28" t="s">
        <v>1609</v>
      </c>
      <c r="Q719" s="29">
        <v>2439946.7131467499</v>
      </c>
      <c r="R719" s="29">
        <v>986086.95652173902</v>
      </c>
      <c r="S719" s="30">
        <v>3426000</v>
      </c>
      <c r="T719" s="31">
        <f t="shared" si="33"/>
        <v>2439946.7131467499</v>
      </c>
      <c r="U719" s="32">
        <v>1281913.0434782607</v>
      </c>
      <c r="V719" s="32">
        <f t="shared" si="34"/>
        <v>3721859.7566250106</v>
      </c>
      <c r="W719" s="39">
        <v>3721800</v>
      </c>
      <c r="X719" s="34"/>
      <c r="Y719" s="34"/>
      <c r="Z719" s="34">
        <v>3721800</v>
      </c>
      <c r="AA719" s="34"/>
      <c r="AB719" s="34">
        <v>3721800</v>
      </c>
      <c r="AC719" s="34">
        <v>3721800</v>
      </c>
      <c r="AD719" s="34">
        <v>3721800</v>
      </c>
      <c r="AE719" s="35"/>
      <c r="AF719" s="35"/>
      <c r="AG719" s="35" t="s">
        <v>4616</v>
      </c>
      <c r="AH719" s="35" t="s">
        <v>4616</v>
      </c>
      <c r="AI719" s="35"/>
      <c r="AJ719" s="35"/>
      <c r="AK719" s="35">
        <f>VLOOKUP(B719,'[3]175'!C$8:D$766,2,0)</f>
        <v>3721800</v>
      </c>
      <c r="AL719" s="35">
        <f>VLOOKUP(B719,'[3]gấy tê huế 2'!C$8:V$727,20,0)</f>
        <v>3721800</v>
      </c>
      <c r="AM719" s="40" t="s">
        <v>280</v>
      </c>
      <c r="AN719" s="7">
        <f t="shared" si="35"/>
        <v>4</v>
      </c>
      <c r="AO719" s="2" t="s">
        <v>280</v>
      </c>
      <c r="AP719" s="35" t="s">
        <v>280</v>
      </c>
      <c r="AQ719" s="36"/>
    </row>
    <row r="720" spans="1:43" s="7" customFormat="1" ht="50.45" customHeight="1" x14ac:dyDescent="0.25">
      <c r="A720" s="22" t="s">
        <v>4630</v>
      </c>
      <c r="B720" s="22" t="s">
        <v>4631</v>
      </c>
      <c r="C720" s="23" t="s">
        <v>4632</v>
      </c>
      <c r="D720" s="23" t="s">
        <v>4633</v>
      </c>
      <c r="E720" s="23" t="s">
        <v>41</v>
      </c>
      <c r="F720" s="38" t="s">
        <v>4180</v>
      </c>
      <c r="G720" s="22" t="s">
        <v>4634</v>
      </c>
      <c r="H720" s="25" t="s">
        <v>4635</v>
      </c>
      <c r="I720" s="23" t="s">
        <v>4635</v>
      </c>
      <c r="J720" s="15" t="s">
        <v>4635</v>
      </c>
      <c r="K720" s="22" t="s">
        <v>4636</v>
      </c>
      <c r="L720" s="22" t="s">
        <v>55</v>
      </c>
      <c r="M720" s="22" t="s">
        <v>69</v>
      </c>
      <c r="N720" s="26">
        <v>698</v>
      </c>
      <c r="O720" s="27">
        <v>698</v>
      </c>
      <c r="P720" s="28" t="s">
        <v>4183</v>
      </c>
      <c r="Q720" s="29">
        <v>3966922.6582521698</v>
      </c>
      <c r="R720" s="29">
        <v>914086.95652173902</v>
      </c>
      <c r="S720" s="30">
        <v>4881000</v>
      </c>
      <c r="T720" s="31">
        <f t="shared" si="33"/>
        <v>3966922.6582521698</v>
      </c>
      <c r="U720" s="32">
        <v>1188313.0434782607</v>
      </c>
      <c r="V720" s="32">
        <f t="shared" si="34"/>
        <v>5155235.7017304301</v>
      </c>
      <c r="W720" s="39">
        <v>5155200</v>
      </c>
      <c r="X720" s="34"/>
      <c r="Y720" s="34"/>
      <c r="Z720" s="34">
        <v>5155200</v>
      </c>
      <c r="AA720" s="34"/>
      <c r="AB720" s="34">
        <v>5155200</v>
      </c>
      <c r="AC720" s="34">
        <v>5155200</v>
      </c>
      <c r="AD720" s="34">
        <v>5155200</v>
      </c>
      <c r="AE720" s="35"/>
      <c r="AF720" s="35"/>
      <c r="AG720" s="35"/>
      <c r="AH720" s="35" t="s">
        <v>4184</v>
      </c>
      <c r="AI720" s="35"/>
      <c r="AJ720" s="35"/>
      <c r="AK720" s="35">
        <f>VLOOKUP(B720,'[3]175'!C$8:D$766,2,0)</f>
        <v>5155200</v>
      </c>
      <c r="AL720" s="35">
        <f>VLOOKUP(B720,'[3]gấy tê huế 2'!C$8:V$727,20,0)</f>
        <v>5155200</v>
      </c>
      <c r="AM720" s="40" t="s">
        <v>71</v>
      </c>
      <c r="AN720" s="7">
        <f t="shared" si="35"/>
        <v>4</v>
      </c>
      <c r="AO720" s="2" t="s">
        <v>71</v>
      </c>
      <c r="AP720" s="35" t="s">
        <v>71</v>
      </c>
      <c r="AQ720" s="36"/>
    </row>
    <row r="721" spans="1:43" s="7" customFormat="1" ht="50.45" customHeight="1" x14ac:dyDescent="0.25">
      <c r="A721" s="22" t="s">
        <v>4637</v>
      </c>
      <c r="B721" s="22" t="s">
        <v>4638</v>
      </c>
      <c r="C721" s="23" t="s">
        <v>4639</v>
      </c>
      <c r="D721" s="23" t="s">
        <v>4640</v>
      </c>
      <c r="E721" s="23" t="s">
        <v>41</v>
      </c>
      <c r="F721" s="38" t="s">
        <v>4180</v>
      </c>
      <c r="G721" s="22" t="s">
        <v>4641</v>
      </c>
      <c r="H721" s="25" t="s">
        <v>4642</v>
      </c>
      <c r="I721" s="23" t="s">
        <v>4642</v>
      </c>
      <c r="J721" s="15" t="s">
        <v>4642</v>
      </c>
      <c r="K721" s="22" t="s">
        <v>4642</v>
      </c>
      <c r="L721" s="22" t="s">
        <v>55</v>
      </c>
      <c r="M721" s="22" t="s">
        <v>69</v>
      </c>
      <c r="N721" s="26">
        <v>698</v>
      </c>
      <c r="O721" s="27">
        <v>698</v>
      </c>
      <c r="P721" s="28" t="s">
        <v>4183</v>
      </c>
      <c r="Q721" s="29">
        <v>3966922.6582521698</v>
      </c>
      <c r="R721" s="29">
        <v>914086.95652173902</v>
      </c>
      <c r="S721" s="30">
        <v>4881000</v>
      </c>
      <c r="T721" s="31">
        <f t="shared" si="33"/>
        <v>3966922.6582521698</v>
      </c>
      <c r="U721" s="32">
        <v>1188313.0434782607</v>
      </c>
      <c r="V721" s="32">
        <f t="shared" si="34"/>
        <v>5155235.7017304301</v>
      </c>
      <c r="W721" s="39">
        <v>5155200</v>
      </c>
      <c r="X721" s="34"/>
      <c r="Y721" s="34"/>
      <c r="Z721" s="34">
        <v>5155200</v>
      </c>
      <c r="AA721" s="34"/>
      <c r="AB721" s="34">
        <v>5155200</v>
      </c>
      <c r="AC721" s="34">
        <v>5155200</v>
      </c>
      <c r="AD721" s="34">
        <v>5155200</v>
      </c>
      <c r="AE721" s="35"/>
      <c r="AF721" s="35"/>
      <c r="AG721" s="35"/>
      <c r="AH721" s="35" t="s">
        <v>4184</v>
      </c>
      <c r="AI721" s="35"/>
      <c r="AJ721" s="35"/>
      <c r="AK721" s="35">
        <f>VLOOKUP(B721,'[3]175'!C$8:D$766,2,0)</f>
        <v>5155200</v>
      </c>
      <c r="AL721" s="35">
        <f>VLOOKUP(B721,'[3]gấy tê huế 2'!C$8:V$727,20,0)</f>
        <v>5155200</v>
      </c>
      <c r="AM721" s="40" t="s">
        <v>71</v>
      </c>
      <c r="AN721" s="7">
        <f t="shared" si="35"/>
        <v>4</v>
      </c>
      <c r="AO721" s="2" t="s">
        <v>71</v>
      </c>
      <c r="AP721" s="35" t="s">
        <v>71</v>
      </c>
      <c r="AQ721" s="36"/>
    </row>
    <row r="722" spans="1:43" s="7" customFormat="1" ht="50.45" customHeight="1" x14ac:dyDescent="0.25">
      <c r="A722" s="22" t="s">
        <v>4643</v>
      </c>
      <c r="B722" s="22" t="s">
        <v>4644</v>
      </c>
      <c r="C722" s="23" t="s">
        <v>4645</v>
      </c>
      <c r="D722" s="23" t="s">
        <v>4646</v>
      </c>
      <c r="E722" s="23" t="s">
        <v>41</v>
      </c>
      <c r="F722" s="38" t="s">
        <v>4180</v>
      </c>
      <c r="G722" s="22" t="s">
        <v>4647</v>
      </c>
      <c r="H722" s="25" t="s">
        <v>4648</v>
      </c>
      <c r="I722" s="23" t="s">
        <v>4648</v>
      </c>
      <c r="J722" s="15" t="s">
        <v>4648</v>
      </c>
      <c r="K722" s="22" t="s">
        <v>4648</v>
      </c>
      <c r="L722" s="22" t="s">
        <v>55</v>
      </c>
      <c r="M722" s="22" t="s">
        <v>69</v>
      </c>
      <c r="N722" s="26">
        <v>698</v>
      </c>
      <c r="O722" s="27">
        <v>698</v>
      </c>
      <c r="P722" s="28" t="s">
        <v>4183</v>
      </c>
      <c r="Q722" s="29">
        <v>3966922.6582521698</v>
      </c>
      <c r="R722" s="29">
        <v>914086.95652173902</v>
      </c>
      <c r="S722" s="30">
        <v>4881000</v>
      </c>
      <c r="T722" s="31">
        <f t="shared" si="33"/>
        <v>3966922.6582521698</v>
      </c>
      <c r="U722" s="32">
        <v>1188313.0434782607</v>
      </c>
      <c r="V722" s="32">
        <f t="shared" si="34"/>
        <v>5155235.7017304301</v>
      </c>
      <c r="W722" s="39">
        <v>5155200</v>
      </c>
      <c r="X722" s="34"/>
      <c r="Y722" s="34"/>
      <c r="Z722" s="34">
        <v>5155200</v>
      </c>
      <c r="AA722" s="34"/>
      <c r="AB722" s="34">
        <v>5155200</v>
      </c>
      <c r="AC722" s="34">
        <v>5155200</v>
      </c>
      <c r="AD722" s="34">
        <v>5155200</v>
      </c>
      <c r="AE722" s="35"/>
      <c r="AF722" s="35"/>
      <c r="AG722" s="35"/>
      <c r="AH722" s="35" t="s">
        <v>4184</v>
      </c>
      <c r="AI722" s="35"/>
      <c r="AJ722" s="35"/>
      <c r="AK722" s="35">
        <f>VLOOKUP(B722,'[3]175'!C$8:D$766,2,0)</f>
        <v>5155200</v>
      </c>
      <c r="AL722" s="35">
        <f>VLOOKUP(B722,'[3]gấy tê huế 2'!C$8:V$727,20,0)</f>
        <v>5155200</v>
      </c>
      <c r="AM722" s="40" t="s">
        <v>71</v>
      </c>
      <c r="AN722" s="7">
        <f t="shared" si="35"/>
        <v>4</v>
      </c>
      <c r="AO722" s="2" t="s">
        <v>71</v>
      </c>
      <c r="AP722" s="35" t="s">
        <v>71</v>
      </c>
      <c r="AQ722" s="36"/>
    </row>
    <row r="723" spans="1:43" s="7" customFormat="1" ht="50.45" customHeight="1" x14ac:dyDescent="0.25">
      <c r="A723" s="22" t="s">
        <v>4649</v>
      </c>
      <c r="B723" s="22" t="s">
        <v>4650</v>
      </c>
      <c r="C723" s="23" t="s">
        <v>4651</v>
      </c>
      <c r="D723" s="23" t="s">
        <v>4652</v>
      </c>
      <c r="E723" s="23" t="s">
        <v>41</v>
      </c>
      <c r="F723" s="38" t="s">
        <v>4180</v>
      </c>
      <c r="G723" s="22" t="s">
        <v>4653</v>
      </c>
      <c r="H723" s="25" t="s">
        <v>4654</v>
      </c>
      <c r="I723" s="23" t="s">
        <v>4654</v>
      </c>
      <c r="J723" s="15" t="s">
        <v>4654</v>
      </c>
      <c r="K723" s="22" t="s">
        <v>4654</v>
      </c>
      <c r="L723" s="22" t="s">
        <v>55</v>
      </c>
      <c r="M723" s="22" t="s">
        <v>69</v>
      </c>
      <c r="N723" s="26">
        <v>698</v>
      </c>
      <c r="O723" s="27">
        <v>698</v>
      </c>
      <c r="P723" s="28" t="s">
        <v>4183</v>
      </c>
      <c r="Q723" s="29">
        <v>3966922.6582521698</v>
      </c>
      <c r="R723" s="29">
        <v>914086.95652173902</v>
      </c>
      <c r="S723" s="30">
        <v>4881000</v>
      </c>
      <c r="T723" s="31">
        <f t="shared" si="33"/>
        <v>3966922.6582521698</v>
      </c>
      <c r="U723" s="32">
        <v>1188313.0434782607</v>
      </c>
      <c r="V723" s="32">
        <f t="shared" si="34"/>
        <v>5155235.7017304301</v>
      </c>
      <c r="W723" s="39">
        <v>5155200</v>
      </c>
      <c r="X723" s="34"/>
      <c r="Y723" s="34"/>
      <c r="Z723" s="34">
        <v>5155200</v>
      </c>
      <c r="AA723" s="34"/>
      <c r="AB723" s="34">
        <v>5155200</v>
      </c>
      <c r="AC723" s="34">
        <v>5155200</v>
      </c>
      <c r="AD723" s="34">
        <v>5155200</v>
      </c>
      <c r="AE723" s="35"/>
      <c r="AF723" s="35"/>
      <c r="AG723" s="35"/>
      <c r="AH723" s="35" t="s">
        <v>4184</v>
      </c>
      <c r="AI723" s="35"/>
      <c r="AJ723" s="35"/>
      <c r="AK723" s="35">
        <f>VLOOKUP(B723,'[3]175'!C$8:D$766,2,0)</f>
        <v>5155200</v>
      </c>
      <c r="AL723" s="35">
        <f>VLOOKUP(B723,'[3]gấy tê huế 2'!C$8:V$727,20,0)</f>
        <v>5155200</v>
      </c>
      <c r="AM723" s="40" t="s">
        <v>71</v>
      </c>
      <c r="AN723" s="7">
        <f t="shared" si="35"/>
        <v>4</v>
      </c>
      <c r="AO723" s="2" t="s">
        <v>71</v>
      </c>
      <c r="AP723" s="35" t="s">
        <v>71</v>
      </c>
      <c r="AQ723" s="36"/>
    </row>
    <row r="724" spans="1:43" s="7" customFormat="1" ht="33.6" customHeight="1" x14ac:dyDescent="0.25">
      <c r="A724" s="22" t="s">
        <v>4655</v>
      </c>
      <c r="B724" s="22" t="s">
        <v>4656</v>
      </c>
      <c r="C724" s="23" t="s">
        <v>4657</v>
      </c>
      <c r="D724" s="23" t="s">
        <v>4658</v>
      </c>
      <c r="E724" s="23" t="s">
        <v>41</v>
      </c>
      <c r="F724" s="24" t="s">
        <v>4659</v>
      </c>
      <c r="G724" s="22" t="s">
        <v>4660</v>
      </c>
      <c r="H724" s="25" t="s">
        <v>4661</v>
      </c>
      <c r="I724" s="23" t="s">
        <v>4661</v>
      </c>
      <c r="J724" s="15" t="s">
        <v>4661</v>
      </c>
      <c r="K724" s="22" t="s">
        <v>4661</v>
      </c>
      <c r="L724" s="22" t="s">
        <v>45</v>
      </c>
      <c r="M724" s="22"/>
      <c r="N724" s="26">
        <v>437</v>
      </c>
      <c r="O724" s="27">
        <v>437</v>
      </c>
      <c r="P724" s="28" t="s">
        <v>4662</v>
      </c>
      <c r="Q724" s="29">
        <v>2439946.7131467499</v>
      </c>
      <c r="R724" s="29">
        <v>986086.95652173902</v>
      </c>
      <c r="S724" s="30">
        <v>3426000</v>
      </c>
      <c r="T724" s="31">
        <f t="shared" si="33"/>
        <v>2439946.7131467499</v>
      </c>
      <c r="U724" s="32">
        <v>1281913.0434782607</v>
      </c>
      <c r="V724" s="32">
        <f t="shared" si="34"/>
        <v>3721859.7566250106</v>
      </c>
      <c r="W724" s="33">
        <v>3721800</v>
      </c>
      <c r="X724" s="34"/>
      <c r="Y724" s="34"/>
      <c r="Z724" s="34"/>
      <c r="AA724" s="34"/>
      <c r="AB724" s="34"/>
      <c r="AC724" s="34">
        <v>3721800</v>
      </c>
      <c r="AD724" s="34"/>
      <c r="AE724" s="35"/>
      <c r="AF724" s="35"/>
      <c r="AG724" s="35"/>
      <c r="AH724" s="35"/>
      <c r="AI724" s="35"/>
      <c r="AJ724" s="35"/>
      <c r="AK724" s="35">
        <f>VLOOKUP(B724,'[3]175'!C$8:D$766,2,0)</f>
        <v>3721800</v>
      </c>
      <c r="AL724" s="35"/>
      <c r="AM724" s="40" t="s">
        <v>71</v>
      </c>
      <c r="AN724" s="7">
        <f t="shared" si="35"/>
        <v>1</v>
      </c>
      <c r="AO724" s="2" t="e">
        <v>#N/A</v>
      </c>
      <c r="AP724" s="35" t="s">
        <v>71</v>
      </c>
      <c r="AQ724" s="36"/>
    </row>
    <row r="725" spans="1:43" s="7" customFormat="1" ht="50.45" customHeight="1" x14ac:dyDescent="0.25">
      <c r="A725" s="22" t="s">
        <v>4663</v>
      </c>
      <c r="B725" s="22" t="s">
        <v>4664</v>
      </c>
      <c r="C725" s="23" t="s">
        <v>4665</v>
      </c>
      <c r="D725" s="23" t="s">
        <v>4666</v>
      </c>
      <c r="E725" s="23" t="s">
        <v>41</v>
      </c>
      <c r="F725" s="38" t="s">
        <v>1493</v>
      </c>
      <c r="G725" s="22" t="s">
        <v>4667</v>
      </c>
      <c r="H725" s="25" t="s">
        <v>4668</v>
      </c>
      <c r="I725" s="23" t="s">
        <v>4669</v>
      </c>
      <c r="J725" s="15" t="s">
        <v>4668</v>
      </c>
      <c r="K725" s="22" t="s">
        <v>4668</v>
      </c>
      <c r="L725" s="22" t="s">
        <v>192</v>
      </c>
      <c r="M725" s="22" t="s">
        <v>161</v>
      </c>
      <c r="N725" s="26">
        <v>584</v>
      </c>
      <c r="O725" s="27">
        <v>584</v>
      </c>
      <c r="P725" s="28" t="s">
        <v>1497</v>
      </c>
      <c r="Q725" s="29">
        <v>2668300.4963629302</v>
      </c>
      <c r="R725" s="29">
        <v>997043.47826086998</v>
      </c>
      <c r="S725" s="30">
        <v>3665000</v>
      </c>
      <c r="T725" s="31">
        <f t="shared" si="33"/>
        <v>2668300.4963629302</v>
      </c>
      <c r="U725" s="32">
        <v>1296156.5217391308</v>
      </c>
      <c r="V725" s="32">
        <f t="shared" si="34"/>
        <v>3964457.018102061</v>
      </c>
      <c r="W725" s="39">
        <v>3964400</v>
      </c>
      <c r="X725" s="34"/>
      <c r="Y725" s="34">
        <v>3964400</v>
      </c>
      <c r="Z725" s="34">
        <v>3964400</v>
      </c>
      <c r="AA725" s="34"/>
      <c r="AB725" s="34">
        <v>3964400</v>
      </c>
      <c r="AC725" s="34">
        <v>3964400</v>
      </c>
      <c r="AD725" s="34">
        <v>3964400</v>
      </c>
      <c r="AE725" s="35"/>
      <c r="AF725" s="35"/>
      <c r="AG725" s="35" t="s">
        <v>1850</v>
      </c>
      <c r="AH725" s="35" t="s">
        <v>1850</v>
      </c>
      <c r="AI725" s="35"/>
      <c r="AJ725" s="35">
        <v>3964400</v>
      </c>
      <c r="AK725" s="35">
        <f>VLOOKUP(B725,'[3]175'!C$8:D$766,2,0)</f>
        <v>3964400</v>
      </c>
      <c r="AL725" s="35">
        <f>VLOOKUP(B725,'[3]gấy tê huế 2'!C$8:V$727,20,0)</f>
        <v>3964400</v>
      </c>
      <c r="AM725" s="40" t="s">
        <v>71</v>
      </c>
      <c r="AN725" s="7">
        <f t="shared" si="35"/>
        <v>6</v>
      </c>
      <c r="AO725" s="2" t="s">
        <v>71</v>
      </c>
      <c r="AP725" s="35" t="s">
        <v>71</v>
      </c>
      <c r="AQ725" s="36"/>
    </row>
    <row r="726" spans="1:43" s="7" customFormat="1" ht="50.45" customHeight="1" x14ac:dyDescent="0.25">
      <c r="A726" s="22" t="s">
        <v>4670</v>
      </c>
      <c r="B726" s="22" t="s">
        <v>4671</v>
      </c>
      <c r="C726" s="23" t="s">
        <v>4665</v>
      </c>
      <c r="D726" s="23" t="s">
        <v>4666</v>
      </c>
      <c r="E726" s="23" t="s">
        <v>41</v>
      </c>
      <c r="F726" s="38" t="s">
        <v>66</v>
      </c>
      <c r="G726" s="22" t="s">
        <v>4667</v>
      </c>
      <c r="H726" s="25" t="s">
        <v>4668</v>
      </c>
      <c r="I726" s="23" t="s">
        <v>4669</v>
      </c>
      <c r="J726" s="15" t="s">
        <v>4668</v>
      </c>
      <c r="K726" s="22" t="s">
        <v>4668</v>
      </c>
      <c r="L726" s="22" t="s">
        <v>192</v>
      </c>
      <c r="M726" s="22" t="s">
        <v>161</v>
      </c>
      <c r="N726" s="26">
        <v>585</v>
      </c>
      <c r="O726" s="27">
        <v>585</v>
      </c>
      <c r="P726" s="28" t="s">
        <v>70</v>
      </c>
      <c r="Q726" s="29">
        <v>1883685.16095147</v>
      </c>
      <c r="R726" s="29">
        <v>538434.78260869603</v>
      </c>
      <c r="S726" s="30">
        <v>2422000</v>
      </c>
      <c r="T726" s="31">
        <f t="shared" si="33"/>
        <v>1883685.16095147</v>
      </c>
      <c r="U726" s="32">
        <v>699965.2173913049</v>
      </c>
      <c r="V726" s="32">
        <f t="shared" si="34"/>
        <v>2583650.3783427747</v>
      </c>
      <c r="W726" s="39">
        <v>2583600</v>
      </c>
      <c r="X726" s="34"/>
      <c r="Y726" s="34">
        <v>2583600</v>
      </c>
      <c r="Z726" s="34">
        <v>2583600</v>
      </c>
      <c r="AA726" s="34"/>
      <c r="AB726" s="34">
        <v>2583600</v>
      </c>
      <c r="AC726" s="34">
        <v>2583600</v>
      </c>
      <c r="AD726" s="34">
        <v>2583600</v>
      </c>
      <c r="AE726" s="35"/>
      <c r="AF726" s="35"/>
      <c r="AG726" s="35" t="s">
        <v>1858</v>
      </c>
      <c r="AH726" s="35" t="s">
        <v>1858</v>
      </c>
      <c r="AI726" s="35"/>
      <c r="AJ726" s="35">
        <v>2583600</v>
      </c>
      <c r="AK726" s="35">
        <f>VLOOKUP(B726,'[3]175'!C$8:D$766,2,0)</f>
        <v>2583600</v>
      </c>
      <c r="AL726" s="35">
        <f>VLOOKUP(B726,'[3]gấy tê huế 2'!C$8:V$727,20,0)</f>
        <v>2583600</v>
      </c>
      <c r="AM726" s="40" t="s">
        <v>71</v>
      </c>
      <c r="AN726" s="7">
        <f t="shared" si="35"/>
        <v>6</v>
      </c>
      <c r="AO726" s="2" t="s">
        <v>71</v>
      </c>
      <c r="AP726" s="35" t="s">
        <v>71</v>
      </c>
      <c r="AQ726" s="36"/>
    </row>
    <row r="727" spans="1:43" s="7" customFormat="1" ht="33.6" customHeight="1" x14ac:dyDescent="0.25">
      <c r="A727" s="22" t="s">
        <v>4672</v>
      </c>
      <c r="B727" s="22" t="s">
        <v>4673</v>
      </c>
      <c r="C727" s="23" t="s">
        <v>4674</v>
      </c>
      <c r="D727" s="23" t="s">
        <v>4675</v>
      </c>
      <c r="E727" s="23" t="s">
        <v>41</v>
      </c>
      <c r="F727" s="38" t="s">
        <v>66</v>
      </c>
      <c r="G727" s="22" t="s">
        <v>4676</v>
      </c>
      <c r="H727" s="25" t="s">
        <v>4677</v>
      </c>
      <c r="I727" s="23" t="s">
        <v>4678</v>
      </c>
      <c r="J727" s="15" t="s">
        <v>4677</v>
      </c>
      <c r="K727" s="22" t="s">
        <v>4677</v>
      </c>
      <c r="L727" s="22" t="s">
        <v>192</v>
      </c>
      <c r="M727" s="22" t="s">
        <v>92</v>
      </c>
      <c r="N727" s="26">
        <v>585</v>
      </c>
      <c r="O727" s="27">
        <v>585</v>
      </c>
      <c r="P727" s="28" t="s">
        <v>70</v>
      </c>
      <c r="Q727" s="29">
        <v>1883685.16095147</v>
      </c>
      <c r="R727" s="29">
        <v>538434.78260869603</v>
      </c>
      <c r="S727" s="30">
        <v>2422000</v>
      </c>
      <c r="T727" s="31">
        <f t="shared" si="33"/>
        <v>1883685.16095147</v>
      </c>
      <c r="U727" s="32">
        <v>699965.2173913049</v>
      </c>
      <c r="V727" s="32">
        <f t="shared" si="34"/>
        <v>2583650.3783427747</v>
      </c>
      <c r="W727" s="39">
        <v>2583600</v>
      </c>
      <c r="X727" s="34"/>
      <c r="Y727" s="34">
        <v>2583600</v>
      </c>
      <c r="Z727" s="34">
        <v>2583600</v>
      </c>
      <c r="AA727" s="34"/>
      <c r="AB727" s="34">
        <v>2583600</v>
      </c>
      <c r="AC727" s="34">
        <v>2583600</v>
      </c>
      <c r="AD727" s="34">
        <v>2583600</v>
      </c>
      <c r="AE727" s="35">
        <v>2583600</v>
      </c>
      <c r="AF727" s="35"/>
      <c r="AG727" s="35" t="s">
        <v>1858</v>
      </c>
      <c r="AH727" s="35" t="s">
        <v>1858</v>
      </c>
      <c r="AI727" s="35"/>
      <c r="AJ727" s="35">
        <v>2583600</v>
      </c>
      <c r="AK727" s="35">
        <f>VLOOKUP(B727,'[3]175'!C$8:D$766,2,0)</f>
        <v>2583600</v>
      </c>
      <c r="AL727" s="35">
        <f>VLOOKUP(B727,'[3]gấy tê huế 2'!C$8:V$727,20,0)</f>
        <v>2583600</v>
      </c>
      <c r="AM727" s="40" t="s">
        <v>71</v>
      </c>
      <c r="AN727" s="7">
        <f t="shared" si="35"/>
        <v>7</v>
      </c>
      <c r="AO727" s="2" t="s">
        <v>71</v>
      </c>
      <c r="AP727" s="35" t="s">
        <v>71</v>
      </c>
      <c r="AQ727" s="36"/>
    </row>
    <row r="728" spans="1:43" s="7" customFormat="1" ht="33.6" customHeight="1" x14ac:dyDescent="0.25">
      <c r="A728" s="22" t="s">
        <v>4679</v>
      </c>
      <c r="B728" s="22" t="s">
        <v>4680</v>
      </c>
      <c r="C728" s="23" t="s">
        <v>4674</v>
      </c>
      <c r="D728" s="23" t="s">
        <v>4675</v>
      </c>
      <c r="E728" s="23" t="s">
        <v>41</v>
      </c>
      <c r="F728" s="38" t="s">
        <v>1493</v>
      </c>
      <c r="G728" s="22" t="s">
        <v>4676</v>
      </c>
      <c r="H728" s="25" t="s">
        <v>4677</v>
      </c>
      <c r="I728" s="23" t="s">
        <v>4678</v>
      </c>
      <c r="J728" s="15" t="s">
        <v>4677</v>
      </c>
      <c r="K728" s="22" t="s">
        <v>4677</v>
      </c>
      <c r="L728" s="22" t="s">
        <v>192</v>
      </c>
      <c r="M728" s="22" t="s">
        <v>92</v>
      </c>
      <c r="N728" s="26">
        <v>584</v>
      </c>
      <c r="O728" s="27">
        <v>584</v>
      </c>
      <c r="P728" s="28" t="s">
        <v>1497</v>
      </c>
      <c r="Q728" s="29">
        <v>2668300.4963629302</v>
      </c>
      <c r="R728" s="29">
        <v>997043.47826086998</v>
      </c>
      <c r="S728" s="30">
        <v>3665000</v>
      </c>
      <c r="T728" s="31">
        <f t="shared" si="33"/>
        <v>2668300.4963629302</v>
      </c>
      <c r="U728" s="32">
        <v>1296156.5217391308</v>
      </c>
      <c r="V728" s="32">
        <f t="shared" si="34"/>
        <v>3964457.018102061</v>
      </c>
      <c r="W728" s="39">
        <v>3964400</v>
      </c>
      <c r="X728" s="34"/>
      <c r="Y728" s="34">
        <v>3964400</v>
      </c>
      <c r="Z728" s="34">
        <v>3964400</v>
      </c>
      <c r="AA728" s="34"/>
      <c r="AB728" s="34">
        <v>3964400</v>
      </c>
      <c r="AC728" s="34">
        <v>3964400</v>
      </c>
      <c r="AD728" s="34">
        <v>3964400</v>
      </c>
      <c r="AE728" s="35">
        <v>3964400</v>
      </c>
      <c r="AF728" s="35"/>
      <c r="AG728" s="35" t="s">
        <v>1850</v>
      </c>
      <c r="AH728" s="35" t="s">
        <v>1850</v>
      </c>
      <c r="AI728" s="35"/>
      <c r="AJ728" s="35">
        <v>3964400</v>
      </c>
      <c r="AK728" s="35">
        <f>VLOOKUP(B728,'[3]175'!C$8:D$766,2,0)</f>
        <v>3964400</v>
      </c>
      <c r="AL728" s="35">
        <f>VLOOKUP(B728,'[3]gấy tê huế 2'!C$8:V$727,20,0)</f>
        <v>3964400</v>
      </c>
      <c r="AM728" s="40" t="s">
        <v>71</v>
      </c>
      <c r="AN728" s="7">
        <f t="shared" si="35"/>
        <v>7</v>
      </c>
      <c r="AO728" s="2" t="s">
        <v>71</v>
      </c>
      <c r="AP728" s="35" t="s">
        <v>71</v>
      </c>
      <c r="AQ728" s="36"/>
    </row>
    <row r="729" spans="1:43" s="7" customFormat="1" ht="33.6" customHeight="1" x14ac:dyDescent="0.25">
      <c r="A729" s="22" t="s">
        <v>4681</v>
      </c>
      <c r="B729" s="22" t="s">
        <v>4682</v>
      </c>
      <c r="C729" s="23" t="s">
        <v>4683</v>
      </c>
      <c r="D729" s="23" t="s">
        <v>4684</v>
      </c>
      <c r="E729" s="23" t="s">
        <v>41</v>
      </c>
      <c r="F729" s="38" t="s">
        <v>1493</v>
      </c>
      <c r="G729" s="22" t="s">
        <v>4685</v>
      </c>
      <c r="H729" s="25" t="s">
        <v>4686</v>
      </c>
      <c r="I729" s="23" t="s">
        <v>4687</v>
      </c>
      <c r="J729" s="15" t="s">
        <v>4686</v>
      </c>
      <c r="K729" s="22" t="s">
        <v>4686</v>
      </c>
      <c r="L729" s="22" t="s">
        <v>192</v>
      </c>
      <c r="M729" s="22" t="s">
        <v>92</v>
      </c>
      <c r="N729" s="26">
        <v>584</v>
      </c>
      <c r="O729" s="27">
        <v>584</v>
      </c>
      <c r="P729" s="28" t="s">
        <v>1497</v>
      </c>
      <c r="Q729" s="29">
        <v>2668300.4963629302</v>
      </c>
      <c r="R729" s="29">
        <v>997043.47826086998</v>
      </c>
      <c r="S729" s="30">
        <v>3665000</v>
      </c>
      <c r="T729" s="31">
        <f t="shared" si="33"/>
        <v>2668300.4963629302</v>
      </c>
      <c r="U729" s="32">
        <v>1296156.5217391308</v>
      </c>
      <c r="V729" s="32">
        <f t="shared" si="34"/>
        <v>3964457.018102061</v>
      </c>
      <c r="W729" s="39">
        <v>3964400</v>
      </c>
      <c r="X729" s="34"/>
      <c r="Y729" s="34">
        <v>3964400</v>
      </c>
      <c r="Z729" s="34">
        <v>3964400</v>
      </c>
      <c r="AA729" s="34"/>
      <c r="AB729" s="34">
        <v>3964400</v>
      </c>
      <c r="AC729" s="34">
        <v>3964400</v>
      </c>
      <c r="AD729" s="34">
        <v>3964400</v>
      </c>
      <c r="AE729" s="35">
        <v>3964400</v>
      </c>
      <c r="AF729" s="35"/>
      <c r="AG729" s="35" t="s">
        <v>1850</v>
      </c>
      <c r="AH729" s="35" t="s">
        <v>1850</v>
      </c>
      <c r="AI729" s="35"/>
      <c r="AJ729" s="35">
        <v>3964400</v>
      </c>
      <c r="AK729" s="35">
        <f>VLOOKUP(B729,'[3]175'!C$8:D$766,2,0)</f>
        <v>3964400</v>
      </c>
      <c r="AL729" s="35">
        <f>VLOOKUP(B729,'[3]gấy tê huế 2'!C$8:V$727,20,0)</f>
        <v>3964400</v>
      </c>
      <c r="AM729" s="40" t="s">
        <v>71</v>
      </c>
      <c r="AN729" s="7">
        <f t="shared" si="35"/>
        <v>7</v>
      </c>
      <c r="AO729" s="2" t="s">
        <v>71</v>
      </c>
      <c r="AP729" s="35" t="s">
        <v>71</v>
      </c>
      <c r="AQ729" s="36"/>
    </row>
    <row r="730" spans="1:43" s="7" customFormat="1" ht="33.6" customHeight="1" x14ac:dyDescent="0.25">
      <c r="A730" s="22" t="s">
        <v>4688</v>
      </c>
      <c r="B730" s="22" t="s">
        <v>4689</v>
      </c>
      <c r="C730" s="23" t="s">
        <v>4683</v>
      </c>
      <c r="D730" s="23" t="s">
        <v>4684</v>
      </c>
      <c r="E730" s="23" t="s">
        <v>41</v>
      </c>
      <c r="F730" s="38" t="s">
        <v>66</v>
      </c>
      <c r="G730" s="22" t="s">
        <v>4685</v>
      </c>
      <c r="H730" s="25" t="s">
        <v>4686</v>
      </c>
      <c r="I730" s="23" t="s">
        <v>4687</v>
      </c>
      <c r="J730" s="15" t="s">
        <v>4686</v>
      </c>
      <c r="K730" s="22" t="s">
        <v>4686</v>
      </c>
      <c r="L730" s="22" t="s">
        <v>192</v>
      </c>
      <c r="M730" s="22" t="s">
        <v>92</v>
      </c>
      <c r="N730" s="26">
        <v>585</v>
      </c>
      <c r="O730" s="27">
        <v>585</v>
      </c>
      <c r="P730" s="28" t="s">
        <v>70</v>
      </c>
      <c r="Q730" s="29">
        <v>1883685.16095147</v>
      </c>
      <c r="R730" s="29">
        <v>538434.78260869603</v>
      </c>
      <c r="S730" s="30">
        <v>2422000</v>
      </c>
      <c r="T730" s="31">
        <f t="shared" si="33"/>
        <v>1883685.16095147</v>
      </c>
      <c r="U730" s="32">
        <v>699965.2173913049</v>
      </c>
      <c r="V730" s="32">
        <f t="shared" si="34"/>
        <v>2583650.3783427747</v>
      </c>
      <c r="W730" s="39">
        <v>2583600</v>
      </c>
      <c r="X730" s="34"/>
      <c r="Y730" s="34">
        <v>2583600</v>
      </c>
      <c r="Z730" s="34">
        <v>2583600</v>
      </c>
      <c r="AA730" s="34"/>
      <c r="AB730" s="34">
        <v>2583600</v>
      </c>
      <c r="AC730" s="34">
        <v>2583600</v>
      </c>
      <c r="AD730" s="34">
        <v>2583600</v>
      </c>
      <c r="AE730" s="35">
        <v>2583600</v>
      </c>
      <c r="AF730" s="35"/>
      <c r="AG730" s="35" t="s">
        <v>1858</v>
      </c>
      <c r="AH730" s="35" t="s">
        <v>1858</v>
      </c>
      <c r="AI730" s="35"/>
      <c r="AJ730" s="35">
        <v>2583600</v>
      </c>
      <c r="AK730" s="35">
        <f>VLOOKUP(B730,'[3]175'!C$8:D$766,2,0)</f>
        <v>2583600</v>
      </c>
      <c r="AL730" s="35">
        <f>VLOOKUP(B730,'[3]gấy tê huế 2'!C$8:V$727,20,0)</f>
        <v>2583600</v>
      </c>
      <c r="AM730" s="40" t="s">
        <v>71</v>
      </c>
      <c r="AN730" s="7">
        <f t="shared" si="35"/>
        <v>7</v>
      </c>
      <c r="AO730" s="2" t="s">
        <v>71</v>
      </c>
      <c r="AP730" s="35" t="s">
        <v>71</v>
      </c>
      <c r="AQ730" s="36"/>
    </row>
    <row r="731" spans="1:43" s="7" customFormat="1" ht="33.6" customHeight="1" x14ac:dyDescent="0.25">
      <c r="A731" s="22" t="s">
        <v>4690</v>
      </c>
      <c r="B731" s="22" t="s">
        <v>4691</v>
      </c>
      <c r="C731" s="23" t="s">
        <v>4692</v>
      </c>
      <c r="D731" s="23" t="s">
        <v>4693</v>
      </c>
      <c r="E731" s="23" t="s">
        <v>41</v>
      </c>
      <c r="F731" s="38" t="s">
        <v>463</v>
      </c>
      <c r="G731" s="22" t="s">
        <v>4694</v>
      </c>
      <c r="H731" s="25" t="s">
        <v>4695</v>
      </c>
      <c r="I731" s="23" t="s">
        <v>4695</v>
      </c>
      <c r="J731" s="15" t="s">
        <v>4695</v>
      </c>
      <c r="K731" s="22" t="s">
        <v>4696</v>
      </c>
      <c r="L731" s="22" t="s">
        <v>45</v>
      </c>
      <c r="M731" s="22" t="s">
        <v>69</v>
      </c>
      <c r="N731" s="26">
        <v>1146</v>
      </c>
      <c r="O731" s="27">
        <v>1146</v>
      </c>
      <c r="P731" s="28" t="s">
        <v>466</v>
      </c>
      <c r="Q731" s="29">
        <v>1614017.13634299</v>
      </c>
      <c r="R731" s="29">
        <v>1145739.1304347799</v>
      </c>
      <c r="S731" s="30">
        <v>2760000</v>
      </c>
      <c r="T731" s="31">
        <f t="shared" si="33"/>
        <v>1614017.13634299</v>
      </c>
      <c r="U731" s="32">
        <v>1489460.869565214</v>
      </c>
      <c r="V731" s="32">
        <f t="shared" si="34"/>
        <v>3103478.0059082042</v>
      </c>
      <c r="W731" s="39">
        <v>3103400</v>
      </c>
      <c r="X731" s="34"/>
      <c r="Y731" s="34">
        <v>3103400</v>
      </c>
      <c r="Z731" s="34">
        <v>3103400</v>
      </c>
      <c r="AA731" s="34"/>
      <c r="AB731" s="34">
        <v>3103400</v>
      </c>
      <c r="AC731" s="34">
        <v>3103400</v>
      </c>
      <c r="AD731" s="34">
        <v>3103400</v>
      </c>
      <c r="AE731" s="35"/>
      <c r="AF731" s="35"/>
      <c r="AG731" s="35" t="s">
        <v>467</v>
      </c>
      <c r="AH731" s="35" t="s">
        <v>467</v>
      </c>
      <c r="AI731" s="35"/>
      <c r="AJ731" s="35"/>
      <c r="AK731" s="35">
        <f>VLOOKUP(B731,'[3]175'!C$8:D$766,2,0)</f>
        <v>3103400</v>
      </c>
      <c r="AL731" s="35">
        <f>VLOOKUP(B731,'[3]gấy tê huế 2'!C$8:V$727,20,0)</f>
        <v>3103400</v>
      </c>
      <c r="AM731" s="40" t="s">
        <v>71</v>
      </c>
      <c r="AN731" s="7">
        <f t="shared" si="35"/>
        <v>5</v>
      </c>
      <c r="AO731" s="2" t="s">
        <v>71</v>
      </c>
      <c r="AP731" s="35" t="s">
        <v>71</v>
      </c>
      <c r="AQ731" s="36"/>
    </row>
    <row r="732" spans="1:43" s="7" customFormat="1" ht="33.6" customHeight="1" x14ac:dyDescent="0.25">
      <c r="A732" s="22" t="s">
        <v>4697</v>
      </c>
      <c r="B732" s="22" t="s">
        <v>4698</v>
      </c>
      <c r="C732" s="23" t="s">
        <v>4699</v>
      </c>
      <c r="D732" s="23" t="s">
        <v>4700</v>
      </c>
      <c r="E732" s="23" t="s">
        <v>41</v>
      </c>
      <c r="F732" s="38" t="s">
        <v>463</v>
      </c>
      <c r="G732" s="22" t="s">
        <v>4701</v>
      </c>
      <c r="H732" s="25" t="s">
        <v>4702</v>
      </c>
      <c r="I732" s="23" t="s">
        <v>4702</v>
      </c>
      <c r="J732" s="15" t="s">
        <v>4702</v>
      </c>
      <c r="K732" s="22" t="s">
        <v>4703</v>
      </c>
      <c r="L732" s="22" t="s">
        <v>45</v>
      </c>
      <c r="M732" s="22" t="s">
        <v>69</v>
      </c>
      <c r="N732" s="26">
        <v>1146</v>
      </c>
      <c r="O732" s="27">
        <v>1146</v>
      </c>
      <c r="P732" s="28" t="s">
        <v>466</v>
      </c>
      <c r="Q732" s="29">
        <v>1614017.13634299</v>
      </c>
      <c r="R732" s="29">
        <v>1145739.1304347799</v>
      </c>
      <c r="S732" s="30">
        <v>2760000</v>
      </c>
      <c r="T732" s="31">
        <f t="shared" si="33"/>
        <v>1614017.13634299</v>
      </c>
      <c r="U732" s="32">
        <v>1489460.869565214</v>
      </c>
      <c r="V732" s="32">
        <f t="shared" si="34"/>
        <v>3103478.0059082042</v>
      </c>
      <c r="W732" s="39">
        <v>3103400</v>
      </c>
      <c r="X732" s="34"/>
      <c r="Y732" s="34">
        <v>3103400</v>
      </c>
      <c r="Z732" s="34">
        <v>3103400</v>
      </c>
      <c r="AA732" s="34"/>
      <c r="AB732" s="34">
        <v>3103400</v>
      </c>
      <c r="AC732" s="34">
        <v>3103400</v>
      </c>
      <c r="AD732" s="34">
        <v>3103400</v>
      </c>
      <c r="AE732" s="35"/>
      <c r="AF732" s="35"/>
      <c r="AG732" s="35" t="s">
        <v>467</v>
      </c>
      <c r="AH732" s="35" t="s">
        <v>467</v>
      </c>
      <c r="AI732" s="35"/>
      <c r="AJ732" s="35">
        <v>3103400</v>
      </c>
      <c r="AK732" s="35">
        <f>VLOOKUP(B732,'[3]175'!C$8:D$766,2,0)</f>
        <v>3103400</v>
      </c>
      <c r="AL732" s="35">
        <f>VLOOKUP(B732,'[3]gấy tê huế 2'!C$8:V$727,20,0)</f>
        <v>3103400</v>
      </c>
      <c r="AM732" s="40" t="s">
        <v>71</v>
      </c>
      <c r="AN732" s="7">
        <f t="shared" si="35"/>
        <v>6</v>
      </c>
      <c r="AO732" s="2" t="s">
        <v>71</v>
      </c>
      <c r="AP732" s="35" t="s">
        <v>71</v>
      </c>
      <c r="AQ732" s="36"/>
    </row>
    <row r="733" spans="1:43" s="7" customFormat="1" ht="33.6" customHeight="1" x14ac:dyDescent="0.25">
      <c r="A733" s="22" t="s">
        <v>4704</v>
      </c>
      <c r="B733" s="22" t="s">
        <v>4705</v>
      </c>
      <c r="C733" s="23" t="s">
        <v>4706</v>
      </c>
      <c r="D733" s="23" t="s">
        <v>4707</v>
      </c>
      <c r="E733" s="23" t="s">
        <v>41</v>
      </c>
      <c r="F733" s="38" t="s">
        <v>463</v>
      </c>
      <c r="G733" s="22" t="s">
        <v>4708</v>
      </c>
      <c r="H733" s="25" t="s">
        <v>4709</v>
      </c>
      <c r="I733" s="23" t="s">
        <v>4709</v>
      </c>
      <c r="J733" s="15" t="s">
        <v>4709</v>
      </c>
      <c r="K733" s="22" t="s">
        <v>4710</v>
      </c>
      <c r="L733" s="22" t="s">
        <v>45</v>
      </c>
      <c r="M733" s="22" t="s">
        <v>92</v>
      </c>
      <c r="N733" s="26">
        <v>1146</v>
      </c>
      <c r="O733" s="27">
        <v>1146</v>
      </c>
      <c r="P733" s="28" t="s">
        <v>466</v>
      </c>
      <c r="Q733" s="29">
        <v>1614017.13634299</v>
      </c>
      <c r="R733" s="29">
        <v>1145739.1304347799</v>
      </c>
      <c r="S733" s="30">
        <v>2760000</v>
      </c>
      <c r="T733" s="31">
        <f t="shared" si="33"/>
        <v>1614017.13634299</v>
      </c>
      <c r="U733" s="32">
        <v>1489460.869565214</v>
      </c>
      <c r="V733" s="32">
        <f t="shared" si="34"/>
        <v>3103478.0059082042</v>
      </c>
      <c r="W733" s="39">
        <v>3103400</v>
      </c>
      <c r="X733" s="34"/>
      <c r="Y733" s="34">
        <v>3103400</v>
      </c>
      <c r="Z733" s="34">
        <v>3103400</v>
      </c>
      <c r="AA733" s="34"/>
      <c r="AB733" s="34">
        <v>3103400</v>
      </c>
      <c r="AC733" s="34">
        <v>3103400</v>
      </c>
      <c r="AD733" s="34">
        <v>3103400</v>
      </c>
      <c r="AE733" s="35"/>
      <c r="AF733" s="35"/>
      <c r="AG733" s="35" t="s">
        <v>467</v>
      </c>
      <c r="AH733" s="35" t="s">
        <v>467</v>
      </c>
      <c r="AI733" s="35"/>
      <c r="AJ733" s="35">
        <v>3103400</v>
      </c>
      <c r="AK733" s="35">
        <f>VLOOKUP(B733,'[3]175'!C$8:D$766,2,0)</f>
        <v>3103400</v>
      </c>
      <c r="AL733" s="35">
        <f>VLOOKUP(B733,'[3]gấy tê huế 2'!C$8:V$727,20,0)</f>
        <v>3103400</v>
      </c>
      <c r="AM733" s="40" t="s">
        <v>71</v>
      </c>
      <c r="AN733" s="7">
        <f t="shared" si="35"/>
        <v>6</v>
      </c>
      <c r="AO733" s="2" t="s">
        <v>71</v>
      </c>
      <c r="AP733" s="35" t="s">
        <v>71</v>
      </c>
      <c r="AQ733" s="36"/>
    </row>
    <row r="734" spans="1:43" s="7" customFormat="1" ht="33.6" customHeight="1" x14ac:dyDescent="0.25">
      <c r="A734" s="22" t="s">
        <v>4711</v>
      </c>
      <c r="B734" s="22" t="s">
        <v>4712</v>
      </c>
      <c r="C734" s="23" t="s">
        <v>4713</v>
      </c>
      <c r="D734" s="23" t="s">
        <v>4714</v>
      </c>
      <c r="E734" s="23" t="s">
        <v>41</v>
      </c>
      <c r="F734" s="38" t="s">
        <v>66</v>
      </c>
      <c r="G734" s="22" t="s">
        <v>4715</v>
      </c>
      <c r="H734" s="25" t="s">
        <v>4716</v>
      </c>
      <c r="I734" s="23" t="s">
        <v>4716</v>
      </c>
      <c r="J734" s="15" t="s">
        <v>4716</v>
      </c>
      <c r="K734" s="22" t="s">
        <v>4716</v>
      </c>
      <c r="L734" s="22" t="s">
        <v>192</v>
      </c>
      <c r="M734" s="22" t="s">
        <v>92</v>
      </c>
      <c r="N734" s="26">
        <v>585</v>
      </c>
      <c r="O734" s="27">
        <v>585</v>
      </c>
      <c r="P734" s="28" t="s">
        <v>70</v>
      </c>
      <c r="Q734" s="29">
        <v>1883685.16095147</v>
      </c>
      <c r="R734" s="29">
        <v>538434.78260869603</v>
      </c>
      <c r="S734" s="30">
        <v>2422000</v>
      </c>
      <c r="T734" s="31">
        <f t="shared" si="33"/>
        <v>1883685.16095147</v>
      </c>
      <c r="U734" s="32">
        <v>699965.2173913049</v>
      </c>
      <c r="V734" s="32">
        <f t="shared" si="34"/>
        <v>2583650.3783427747</v>
      </c>
      <c r="W734" s="39">
        <v>2583600</v>
      </c>
      <c r="X734" s="34"/>
      <c r="Y734" s="34">
        <v>2583600</v>
      </c>
      <c r="Z734" s="34">
        <v>2583600</v>
      </c>
      <c r="AA734" s="34"/>
      <c r="AB734" s="34">
        <v>2583600</v>
      </c>
      <c r="AC734" s="34">
        <v>2583600</v>
      </c>
      <c r="AD734" s="34">
        <v>2583600</v>
      </c>
      <c r="AE734" s="35"/>
      <c r="AF734" s="35"/>
      <c r="AG734" s="35" t="s">
        <v>1858</v>
      </c>
      <c r="AH734" s="35" t="s">
        <v>1858</v>
      </c>
      <c r="AI734" s="35"/>
      <c r="AJ734" s="35">
        <v>2583600</v>
      </c>
      <c r="AK734" s="35">
        <f>VLOOKUP(B734,'[3]175'!C$8:D$766,2,0)</f>
        <v>2583600</v>
      </c>
      <c r="AL734" s="35">
        <f>VLOOKUP(B734,'[3]gấy tê huế 2'!C$8:V$727,20,0)</f>
        <v>2583600</v>
      </c>
      <c r="AM734" s="40" t="s">
        <v>71</v>
      </c>
      <c r="AN734" s="7">
        <f t="shared" si="35"/>
        <v>6</v>
      </c>
      <c r="AO734" s="2" t="s">
        <v>71</v>
      </c>
      <c r="AP734" s="35" t="s">
        <v>71</v>
      </c>
      <c r="AQ734" s="36"/>
    </row>
    <row r="735" spans="1:43" s="7" customFormat="1" ht="33.6" customHeight="1" x14ac:dyDescent="0.25">
      <c r="A735" s="22" t="s">
        <v>4717</v>
      </c>
      <c r="B735" s="22" t="s">
        <v>4718</v>
      </c>
      <c r="C735" s="23" t="s">
        <v>4719</v>
      </c>
      <c r="D735" s="23" t="s">
        <v>4720</v>
      </c>
      <c r="E735" s="23" t="s">
        <v>41</v>
      </c>
      <c r="F735" s="38" t="s">
        <v>463</v>
      </c>
      <c r="G735" s="22" t="s">
        <v>4721</v>
      </c>
      <c r="H735" s="25" t="s">
        <v>4722</v>
      </c>
      <c r="I735" s="23" t="s">
        <v>4722</v>
      </c>
      <c r="J735" s="15" t="s">
        <v>4722</v>
      </c>
      <c r="K735" s="22" t="s">
        <v>4723</v>
      </c>
      <c r="L735" s="22" t="s">
        <v>45</v>
      </c>
      <c r="M735" s="22" t="s">
        <v>69</v>
      </c>
      <c r="N735" s="26">
        <v>1146</v>
      </c>
      <c r="O735" s="27">
        <v>1146</v>
      </c>
      <c r="P735" s="28" t="s">
        <v>466</v>
      </c>
      <c r="Q735" s="29">
        <v>1614017.13634299</v>
      </c>
      <c r="R735" s="29">
        <v>1145739.1304347799</v>
      </c>
      <c r="S735" s="30">
        <v>2760000</v>
      </c>
      <c r="T735" s="31">
        <f t="shared" si="33"/>
        <v>1614017.13634299</v>
      </c>
      <c r="U735" s="32">
        <v>1489460.869565214</v>
      </c>
      <c r="V735" s="32">
        <f t="shared" si="34"/>
        <v>3103478.0059082042</v>
      </c>
      <c r="W735" s="39">
        <v>3103400</v>
      </c>
      <c r="X735" s="34"/>
      <c r="Y735" s="34">
        <v>3103400</v>
      </c>
      <c r="Z735" s="34"/>
      <c r="AA735" s="34"/>
      <c r="AB735" s="34">
        <v>3103400</v>
      </c>
      <c r="AC735" s="34">
        <v>3103400</v>
      </c>
      <c r="AD735" s="34">
        <v>3103400</v>
      </c>
      <c r="AE735" s="35"/>
      <c r="AF735" s="35"/>
      <c r="AG735" s="35" t="s">
        <v>467</v>
      </c>
      <c r="AH735" s="35" t="s">
        <v>467</v>
      </c>
      <c r="AI735" s="35"/>
      <c r="AJ735" s="35">
        <v>3103400</v>
      </c>
      <c r="AK735" s="35">
        <f>VLOOKUP(B735,'[3]175'!C$8:D$766,2,0)</f>
        <v>3103400</v>
      </c>
      <c r="AL735" s="35">
        <f>VLOOKUP(B735,'[3]gấy tê huế 2'!C$8:V$727,20,0)</f>
        <v>3103400</v>
      </c>
      <c r="AM735" s="40" t="s">
        <v>71</v>
      </c>
      <c r="AN735" s="7">
        <f t="shared" si="35"/>
        <v>5</v>
      </c>
      <c r="AO735" s="2" t="s">
        <v>71</v>
      </c>
      <c r="AP735" s="35" t="s">
        <v>71</v>
      </c>
      <c r="AQ735" s="36"/>
    </row>
    <row r="736" spans="1:43" s="7" customFormat="1" ht="33.6" customHeight="1" x14ac:dyDescent="0.25">
      <c r="A736" s="22" t="s">
        <v>4724</v>
      </c>
      <c r="B736" s="22" t="s">
        <v>4725</v>
      </c>
      <c r="C736" s="23" t="s">
        <v>4726</v>
      </c>
      <c r="D736" s="23" t="s">
        <v>4727</v>
      </c>
      <c r="E736" s="23" t="s">
        <v>41</v>
      </c>
      <c r="F736" s="38" t="s">
        <v>463</v>
      </c>
      <c r="G736" s="22" t="s">
        <v>4728</v>
      </c>
      <c r="H736" s="25" t="s">
        <v>4729</v>
      </c>
      <c r="I736" s="23" t="s">
        <v>4729</v>
      </c>
      <c r="J736" s="15" t="s">
        <v>4729</v>
      </c>
      <c r="K736" s="22" t="s">
        <v>4730</v>
      </c>
      <c r="L736" s="22" t="s">
        <v>45</v>
      </c>
      <c r="M736" s="22" t="s">
        <v>69</v>
      </c>
      <c r="N736" s="26">
        <v>1146</v>
      </c>
      <c r="O736" s="27">
        <v>1146</v>
      </c>
      <c r="P736" s="28" t="s">
        <v>466</v>
      </c>
      <c r="Q736" s="29">
        <v>1614017.13634299</v>
      </c>
      <c r="R736" s="29">
        <v>1145739.1304347799</v>
      </c>
      <c r="S736" s="30">
        <v>2760000</v>
      </c>
      <c r="T736" s="31">
        <f t="shared" si="33"/>
        <v>1614017.13634299</v>
      </c>
      <c r="U736" s="32">
        <v>1489460.869565214</v>
      </c>
      <c r="V736" s="32">
        <f t="shared" si="34"/>
        <v>3103478.0059082042</v>
      </c>
      <c r="W736" s="39">
        <v>3103400</v>
      </c>
      <c r="X736" s="34"/>
      <c r="Y736" s="34">
        <v>3103400</v>
      </c>
      <c r="Z736" s="34"/>
      <c r="AA736" s="34"/>
      <c r="AB736" s="34">
        <v>3103400</v>
      </c>
      <c r="AC736" s="34">
        <v>3103400</v>
      </c>
      <c r="AD736" s="34">
        <v>3103400</v>
      </c>
      <c r="AE736" s="35"/>
      <c r="AF736" s="35"/>
      <c r="AG736" s="35" t="s">
        <v>467</v>
      </c>
      <c r="AH736" s="35" t="s">
        <v>467</v>
      </c>
      <c r="AI736" s="35"/>
      <c r="AJ736" s="35">
        <v>3103400</v>
      </c>
      <c r="AK736" s="35">
        <f>VLOOKUP(B736,'[3]175'!C$8:D$766,2,0)</f>
        <v>3103400</v>
      </c>
      <c r="AL736" s="35">
        <f>VLOOKUP(B736,'[3]gấy tê huế 2'!C$8:V$727,20,0)</f>
        <v>3103400</v>
      </c>
      <c r="AM736" s="40" t="s">
        <v>71</v>
      </c>
      <c r="AN736" s="7">
        <f t="shared" si="35"/>
        <v>5</v>
      </c>
      <c r="AO736" s="2" t="s">
        <v>71</v>
      </c>
      <c r="AP736" s="35" t="s">
        <v>71</v>
      </c>
      <c r="AQ736" s="36"/>
    </row>
    <row r="737" spans="1:43" s="7" customFormat="1" ht="33.6" customHeight="1" x14ac:dyDescent="0.25">
      <c r="A737" s="22" t="s">
        <v>4731</v>
      </c>
      <c r="B737" s="22" t="s">
        <v>4732</v>
      </c>
      <c r="C737" s="23" t="s">
        <v>4733</v>
      </c>
      <c r="D737" s="23" t="s">
        <v>4734</v>
      </c>
      <c r="E737" s="23" t="s">
        <v>41</v>
      </c>
      <c r="F737" s="38" t="s">
        <v>66</v>
      </c>
      <c r="G737" s="22" t="s">
        <v>4735</v>
      </c>
      <c r="H737" s="25" t="s">
        <v>4736</v>
      </c>
      <c r="I737" s="23" t="s">
        <v>4736</v>
      </c>
      <c r="J737" s="15" t="s">
        <v>4736</v>
      </c>
      <c r="K737" s="22" t="s">
        <v>4736</v>
      </c>
      <c r="L737" s="22" t="s">
        <v>192</v>
      </c>
      <c r="M737" s="22" t="s">
        <v>92</v>
      </c>
      <c r="N737" s="26">
        <v>585</v>
      </c>
      <c r="O737" s="27">
        <v>585</v>
      </c>
      <c r="P737" s="28" t="s">
        <v>70</v>
      </c>
      <c r="Q737" s="29">
        <v>1883685.16095147</v>
      </c>
      <c r="R737" s="29">
        <v>538434.78260869603</v>
      </c>
      <c r="S737" s="30">
        <v>2422000</v>
      </c>
      <c r="T737" s="31">
        <f t="shared" si="33"/>
        <v>1883685.16095147</v>
      </c>
      <c r="U737" s="32">
        <v>699965.2173913049</v>
      </c>
      <c r="V737" s="32">
        <f t="shared" si="34"/>
        <v>2583650.3783427747</v>
      </c>
      <c r="W737" s="39">
        <v>2583600</v>
      </c>
      <c r="X737" s="34"/>
      <c r="Y737" s="34"/>
      <c r="Z737" s="34">
        <v>2583600</v>
      </c>
      <c r="AA737" s="34"/>
      <c r="AB737" s="34">
        <v>2583600</v>
      </c>
      <c r="AC737" s="34">
        <v>2583600</v>
      </c>
      <c r="AD737" s="34">
        <v>2583600</v>
      </c>
      <c r="AE737" s="35">
        <v>2583600</v>
      </c>
      <c r="AF737" s="35"/>
      <c r="AG737" s="35" t="s">
        <v>1858</v>
      </c>
      <c r="AH737" s="35" t="s">
        <v>1858</v>
      </c>
      <c r="AI737" s="35"/>
      <c r="AJ737" s="35">
        <v>2583600</v>
      </c>
      <c r="AK737" s="35">
        <f>VLOOKUP(B737,'[3]175'!C$8:D$766,2,0)</f>
        <v>2583600</v>
      </c>
      <c r="AL737" s="35">
        <f>VLOOKUP(B737,'[3]gấy tê huế 2'!C$8:V$727,20,0)</f>
        <v>2583600</v>
      </c>
      <c r="AM737" s="40" t="s">
        <v>71</v>
      </c>
      <c r="AN737" s="7">
        <f t="shared" si="35"/>
        <v>6</v>
      </c>
      <c r="AO737" s="2" t="s">
        <v>71</v>
      </c>
      <c r="AP737" s="35" t="s">
        <v>71</v>
      </c>
      <c r="AQ737" s="36"/>
    </row>
    <row r="738" spans="1:43" s="7" customFormat="1" ht="33.6" customHeight="1" x14ac:dyDescent="0.25">
      <c r="A738" s="22" t="s">
        <v>4737</v>
      </c>
      <c r="B738" s="22" t="s">
        <v>4738</v>
      </c>
      <c r="C738" s="23" t="s">
        <v>4739</v>
      </c>
      <c r="D738" s="23" t="s">
        <v>4740</v>
      </c>
      <c r="E738" s="23" t="s">
        <v>41</v>
      </c>
      <c r="F738" s="38" t="s">
        <v>66</v>
      </c>
      <c r="G738" s="22" t="s">
        <v>4741</v>
      </c>
      <c r="H738" s="25" t="s">
        <v>4742</v>
      </c>
      <c r="I738" s="23" t="s">
        <v>4742</v>
      </c>
      <c r="J738" s="15" t="s">
        <v>4742</v>
      </c>
      <c r="K738" s="22" t="s">
        <v>4742</v>
      </c>
      <c r="L738" s="22" t="s">
        <v>192</v>
      </c>
      <c r="M738" s="22" t="s">
        <v>193</v>
      </c>
      <c r="N738" s="26">
        <v>585</v>
      </c>
      <c r="O738" s="27">
        <v>585</v>
      </c>
      <c r="P738" s="28" t="s">
        <v>70</v>
      </c>
      <c r="Q738" s="29">
        <v>1883685.16095147</v>
      </c>
      <c r="R738" s="29">
        <v>538434.78260869603</v>
      </c>
      <c r="S738" s="30">
        <v>2422000</v>
      </c>
      <c r="T738" s="31">
        <f t="shared" si="33"/>
        <v>1883685.16095147</v>
      </c>
      <c r="U738" s="32">
        <v>699965.2173913049</v>
      </c>
      <c r="V738" s="32">
        <f t="shared" si="34"/>
        <v>2583650.3783427747</v>
      </c>
      <c r="W738" s="39">
        <v>2583600</v>
      </c>
      <c r="X738" s="34"/>
      <c r="Y738" s="34">
        <v>2583600</v>
      </c>
      <c r="Z738" s="34">
        <v>2583600</v>
      </c>
      <c r="AA738" s="34"/>
      <c r="AB738" s="34">
        <v>2583600</v>
      </c>
      <c r="AC738" s="34">
        <v>2583600</v>
      </c>
      <c r="AD738" s="34">
        <v>2583600</v>
      </c>
      <c r="AE738" s="35">
        <v>2583600</v>
      </c>
      <c r="AF738" s="35">
        <v>2583600</v>
      </c>
      <c r="AG738" s="35" t="s">
        <v>1858</v>
      </c>
      <c r="AH738" s="35" t="s">
        <v>1858</v>
      </c>
      <c r="AI738" s="35"/>
      <c r="AJ738" s="35">
        <v>2583600</v>
      </c>
      <c r="AK738" s="35">
        <f>VLOOKUP(B738,'[3]175'!C$8:D$766,2,0)</f>
        <v>2583600</v>
      </c>
      <c r="AL738" s="35">
        <f>VLOOKUP(B738,'[3]gấy tê huế 2'!C$8:V$727,20,0)</f>
        <v>2583600</v>
      </c>
      <c r="AM738" s="40" t="s">
        <v>71</v>
      </c>
      <c r="AN738" s="7">
        <f t="shared" si="35"/>
        <v>8</v>
      </c>
      <c r="AO738" s="2" t="s">
        <v>71</v>
      </c>
      <c r="AP738" s="35" t="s">
        <v>71</v>
      </c>
      <c r="AQ738" s="36"/>
    </row>
    <row r="739" spans="1:43" s="7" customFormat="1" ht="33.6" customHeight="1" x14ac:dyDescent="0.25">
      <c r="A739" s="22" t="s">
        <v>4743</v>
      </c>
      <c r="B739" s="22" t="s">
        <v>4744</v>
      </c>
      <c r="C739" s="23" t="s">
        <v>4745</v>
      </c>
      <c r="D739" s="23" t="s">
        <v>4746</v>
      </c>
      <c r="E739" s="23" t="s">
        <v>41</v>
      </c>
      <c r="F739" s="38" t="s">
        <v>480</v>
      </c>
      <c r="G739" s="22" t="s">
        <v>4747</v>
      </c>
      <c r="H739" s="25" t="s">
        <v>4748</v>
      </c>
      <c r="I739" s="23" t="s">
        <v>4748</v>
      </c>
      <c r="J739" s="15" t="s">
        <v>4748</v>
      </c>
      <c r="K739" s="22" t="s">
        <v>4748</v>
      </c>
      <c r="L739" s="22" t="s">
        <v>2337</v>
      </c>
      <c r="M739" s="22" t="s">
        <v>193</v>
      </c>
      <c r="N739" s="26">
        <v>586</v>
      </c>
      <c r="O739" s="27">
        <v>586</v>
      </c>
      <c r="P739" s="28" t="s">
        <v>483</v>
      </c>
      <c r="Q739" s="29">
        <v>1683067.5111507601</v>
      </c>
      <c r="R739" s="29">
        <v>358434.78260869603</v>
      </c>
      <c r="S739" s="30">
        <v>2042000</v>
      </c>
      <c r="T739" s="31">
        <f t="shared" si="33"/>
        <v>1683067.5111507601</v>
      </c>
      <c r="U739" s="32">
        <v>465965.21739130485</v>
      </c>
      <c r="V739" s="32">
        <f t="shared" si="34"/>
        <v>2149032.7285420648</v>
      </c>
      <c r="W739" s="39">
        <v>2149000</v>
      </c>
      <c r="X739" s="34"/>
      <c r="Y739" s="34">
        <v>2149000</v>
      </c>
      <c r="Z739" s="34">
        <v>2149000</v>
      </c>
      <c r="AA739" s="34"/>
      <c r="AB739" s="34">
        <v>2149000</v>
      </c>
      <c r="AC739" s="34">
        <v>2149000</v>
      </c>
      <c r="AD739" s="34">
        <v>2149000</v>
      </c>
      <c r="AE739" s="35">
        <v>2149000</v>
      </c>
      <c r="AF739" s="35">
        <v>2149000</v>
      </c>
      <c r="AG739" s="35" t="s">
        <v>484</v>
      </c>
      <c r="AH739" s="35" t="s">
        <v>484</v>
      </c>
      <c r="AI739" s="35"/>
      <c r="AJ739" s="35">
        <v>2149000</v>
      </c>
      <c r="AK739" s="35">
        <f>VLOOKUP(B739,'[3]175'!C$8:D$766,2,0)</f>
        <v>2149000</v>
      </c>
      <c r="AL739" s="35">
        <f>VLOOKUP(B739,'[3]gấy tê huế 2'!C$8:V$727,20,0)</f>
        <v>2149000</v>
      </c>
      <c r="AM739" s="40" t="s">
        <v>71</v>
      </c>
      <c r="AN739" s="7">
        <f t="shared" si="35"/>
        <v>8</v>
      </c>
      <c r="AO739" s="2" t="s">
        <v>71</v>
      </c>
      <c r="AP739" s="35" t="s">
        <v>71</v>
      </c>
      <c r="AQ739" s="36"/>
    </row>
    <row r="740" spans="1:43" s="7" customFormat="1" ht="50.45" customHeight="1" x14ac:dyDescent="0.25">
      <c r="A740" s="22" t="s">
        <v>4749</v>
      </c>
      <c r="B740" s="22" t="s">
        <v>4750</v>
      </c>
      <c r="C740" s="23" t="s">
        <v>4751</v>
      </c>
      <c r="D740" s="23" t="s">
        <v>4752</v>
      </c>
      <c r="E740" s="23" t="s">
        <v>41</v>
      </c>
      <c r="F740" s="38" t="s">
        <v>480</v>
      </c>
      <c r="G740" s="22" t="s">
        <v>4753</v>
      </c>
      <c r="H740" s="25" t="s">
        <v>4754</v>
      </c>
      <c r="I740" s="23" t="s">
        <v>4754</v>
      </c>
      <c r="J740" s="15" t="s">
        <v>4754</v>
      </c>
      <c r="K740" s="22" t="s">
        <v>4754</v>
      </c>
      <c r="L740" s="22" t="s">
        <v>2337</v>
      </c>
      <c r="M740" s="22" t="s">
        <v>193</v>
      </c>
      <c r="N740" s="26">
        <v>586</v>
      </c>
      <c r="O740" s="27">
        <v>586</v>
      </c>
      <c r="P740" s="28" t="s">
        <v>483</v>
      </c>
      <c r="Q740" s="29">
        <v>1683067.5111507601</v>
      </c>
      <c r="R740" s="29">
        <v>358434.78260869603</v>
      </c>
      <c r="S740" s="30">
        <v>2042000</v>
      </c>
      <c r="T740" s="31">
        <f t="shared" si="33"/>
        <v>1683067.5111507601</v>
      </c>
      <c r="U740" s="32">
        <v>465965.21739130485</v>
      </c>
      <c r="V740" s="32">
        <f t="shared" si="34"/>
        <v>2149032.7285420648</v>
      </c>
      <c r="W740" s="39">
        <v>2149000</v>
      </c>
      <c r="X740" s="34"/>
      <c r="Y740" s="34">
        <v>2149000</v>
      </c>
      <c r="Z740" s="34">
        <v>2149000</v>
      </c>
      <c r="AA740" s="34"/>
      <c r="AB740" s="34">
        <v>2149000</v>
      </c>
      <c r="AC740" s="34">
        <v>2149000</v>
      </c>
      <c r="AD740" s="34">
        <v>2149000</v>
      </c>
      <c r="AE740" s="35">
        <v>2149000</v>
      </c>
      <c r="AF740" s="35">
        <v>2149000</v>
      </c>
      <c r="AG740" s="35" t="s">
        <v>484</v>
      </c>
      <c r="AH740" s="35" t="s">
        <v>484</v>
      </c>
      <c r="AI740" s="35"/>
      <c r="AJ740" s="35">
        <v>2149000</v>
      </c>
      <c r="AK740" s="35">
        <f>VLOOKUP(B740,'[3]175'!C$8:D$766,2,0)</f>
        <v>2149000</v>
      </c>
      <c r="AL740" s="35">
        <f>VLOOKUP(B740,'[3]gấy tê huế 2'!C$8:V$727,20,0)</f>
        <v>2149000</v>
      </c>
      <c r="AM740" s="40" t="s">
        <v>71</v>
      </c>
      <c r="AN740" s="7">
        <f t="shared" si="35"/>
        <v>8</v>
      </c>
      <c r="AO740" s="2" t="s">
        <v>71</v>
      </c>
      <c r="AP740" s="35" t="s">
        <v>71</v>
      </c>
      <c r="AQ740" s="36"/>
    </row>
    <row r="741" spans="1:43" s="7" customFormat="1" ht="67.150000000000006" customHeight="1" x14ac:dyDescent="0.25">
      <c r="A741" s="22" t="s">
        <v>4755</v>
      </c>
      <c r="B741" s="22" t="s">
        <v>4756</v>
      </c>
      <c r="C741" s="23" t="s">
        <v>4757</v>
      </c>
      <c r="D741" s="23" t="s">
        <v>4758</v>
      </c>
      <c r="E741" s="23" t="s">
        <v>41</v>
      </c>
      <c r="F741" s="38" t="s">
        <v>1091</v>
      </c>
      <c r="G741" s="22" t="s">
        <v>4759</v>
      </c>
      <c r="H741" s="25" t="s">
        <v>4760</v>
      </c>
      <c r="I741" s="23" t="s">
        <v>4760</v>
      </c>
      <c r="J741" s="15" t="s">
        <v>4760</v>
      </c>
      <c r="K741" s="22" t="s">
        <v>4760</v>
      </c>
      <c r="L741" s="22" t="s">
        <v>45</v>
      </c>
      <c r="M741" s="22" t="s">
        <v>69</v>
      </c>
      <c r="N741" s="26">
        <v>563</v>
      </c>
      <c r="O741" s="27">
        <v>563</v>
      </c>
      <c r="P741" s="28" t="s">
        <v>1094</v>
      </c>
      <c r="Q741" s="29">
        <v>3061704.3760934402</v>
      </c>
      <c r="R741" s="29">
        <v>997043.47826086998</v>
      </c>
      <c r="S741" s="30">
        <v>4059000</v>
      </c>
      <c r="T741" s="31">
        <f t="shared" si="33"/>
        <v>3061704.3760934402</v>
      </c>
      <c r="U741" s="32">
        <v>1296156.5217391308</v>
      </c>
      <c r="V741" s="32">
        <f t="shared" si="34"/>
        <v>4357860.8978325706</v>
      </c>
      <c r="W741" s="39">
        <v>4357800</v>
      </c>
      <c r="X741" s="34"/>
      <c r="Y741" s="34"/>
      <c r="Z741" s="34"/>
      <c r="AA741" s="34"/>
      <c r="AB741" s="34"/>
      <c r="AC741" s="34">
        <v>4357800</v>
      </c>
      <c r="AD741" s="34">
        <v>4357800</v>
      </c>
      <c r="AE741" s="35"/>
      <c r="AF741" s="35"/>
      <c r="AG741" s="35" t="s">
        <v>1641</v>
      </c>
      <c r="AH741" s="35" t="s">
        <v>1641</v>
      </c>
      <c r="AI741" s="35"/>
      <c r="AJ741" s="35"/>
      <c r="AK741" s="35">
        <f>VLOOKUP(B741,'[3]175'!C$8:D$766,2,0)</f>
        <v>4357800</v>
      </c>
      <c r="AL741" s="35">
        <f>VLOOKUP(B741,'[3]gấy tê huế 2'!C$8:V$727,20,0)</f>
        <v>4357800</v>
      </c>
      <c r="AM741" s="40" t="s">
        <v>1095</v>
      </c>
      <c r="AN741" s="7">
        <f t="shared" si="35"/>
        <v>2</v>
      </c>
      <c r="AO741" s="2" t="s">
        <v>1095</v>
      </c>
      <c r="AP741" s="35" t="s">
        <v>1095</v>
      </c>
      <c r="AQ741" s="36"/>
    </row>
    <row r="742" spans="1:43" s="7" customFormat="1" ht="33.6" customHeight="1" x14ac:dyDescent="0.25">
      <c r="A742" s="22" t="s">
        <v>4761</v>
      </c>
      <c r="B742" s="22" t="s">
        <v>4762</v>
      </c>
      <c r="C742" s="23" t="s">
        <v>4763</v>
      </c>
      <c r="D742" s="23" t="s">
        <v>4764</v>
      </c>
      <c r="E742" s="23" t="s">
        <v>41</v>
      </c>
      <c r="F742" s="38" t="s">
        <v>463</v>
      </c>
      <c r="G742" s="22" t="s">
        <v>4765</v>
      </c>
      <c r="H742" s="25" t="s">
        <v>4766</v>
      </c>
      <c r="I742" s="23" t="s">
        <v>4766</v>
      </c>
      <c r="J742" s="15" t="s">
        <v>4766</v>
      </c>
      <c r="K742" s="22" t="s">
        <v>4766</v>
      </c>
      <c r="L742" s="22" t="s">
        <v>45</v>
      </c>
      <c r="M742" s="22" t="s">
        <v>69</v>
      </c>
      <c r="N742" s="26">
        <v>1146</v>
      </c>
      <c r="O742" s="27">
        <v>1146</v>
      </c>
      <c r="P742" s="28" t="s">
        <v>466</v>
      </c>
      <c r="Q742" s="29">
        <v>1614017.13634299</v>
      </c>
      <c r="R742" s="29">
        <v>1145739.1304347799</v>
      </c>
      <c r="S742" s="30">
        <v>2760000</v>
      </c>
      <c r="T742" s="31">
        <f t="shared" si="33"/>
        <v>1614017.13634299</v>
      </c>
      <c r="U742" s="32">
        <v>1489460.869565214</v>
      </c>
      <c r="V742" s="32">
        <f t="shared" si="34"/>
        <v>3103478.0059082042</v>
      </c>
      <c r="W742" s="39">
        <v>3103400</v>
      </c>
      <c r="X742" s="34"/>
      <c r="Y742" s="34">
        <v>3103400</v>
      </c>
      <c r="Z742" s="34"/>
      <c r="AA742" s="34"/>
      <c r="AB742" s="34">
        <v>3103400</v>
      </c>
      <c r="AC742" s="34">
        <v>3103400</v>
      </c>
      <c r="AD742" s="34">
        <v>3103400</v>
      </c>
      <c r="AE742" s="35"/>
      <c r="AF742" s="35"/>
      <c r="AG742" s="35" t="s">
        <v>467</v>
      </c>
      <c r="AH742" s="35" t="s">
        <v>467</v>
      </c>
      <c r="AI742" s="35"/>
      <c r="AJ742" s="35">
        <v>3103400</v>
      </c>
      <c r="AK742" s="35">
        <f>VLOOKUP(B742,'[3]175'!C$8:D$766,2,0)</f>
        <v>3103400</v>
      </c>
      <c r="AL742" s="35">
        <f>VLOOKUP(B742,'[3]gấy tê huế 2'!C$8:V$727,20,0)</f>
        <v>3103400</v>
      </c>
      <c r="AM742" s="40" t="s">
        <v>71</v>
      </c>
      <c r="AN742" s="7">
        <f t="shared" si="35"/>
        <v>5</v>
      </c>
      <c r="AO742" s="2" t="s">
        <v>71</v>
      </c>
      <c r="AP742" s="35" t="s">
        <v>71</v>
      </c>
      <c r="AQ742" s="36"/>
    </row>
    <row r="743" spans="1:43" s="7" customFormat="1" ht="33.6" customHeight="1" x14ac:dyDescent="0.25">
      <c r="A743" s="22" t="s">
        <v>4767</v>
      </c>
      <c r="B743" s="22" t="s">
        <v>4768</v>
      </c>
      <c r="C743" s="23" t="s">
        <v>4769</v>
      </c>
      <c r="D743" s="23" t="s">
        <v>4770</v>
      </c>
      <c r="E743" s="23" t="s">
        <v>41</v>
      </c>
      <c r="F743" s="38" t="s">
        <v>391</v>
      </c>
      <c r="G743" s="22" t="s">
        <v>4771</v>
      </c>
      <c r="H743" s="25" t="s">
        <v>4772</v>
      </c>
      <c r="I743" s="23" t="s">
        <v>4772</v>
      </c>
      <c r="J743" s="15" t="s">
        <v>4772</v>
      </c>
      <c r="K743" s="22" t="s">
        <v>4772</v>
      </c>
      <c r="L743" s="22" t="s">
        <v>192</v>
      </c>
      <c r="M743" s="22" t="s">
        <v>193</v>
      </c>
      <c r="N743" s="26">
        <v>663</v>
      </c>
      <c r="O743" s="27">
        <v>663</v>
      </c>
      <c r="P743" s="28" t="s">
        <v>394</v>
      </c>
      <c r="Q743" s="29">
        <v>1842887.5884191699</v>
      </c>
      <c r="R743" s="29">
        <v>579130.43478260899</v>
      </c>
      <c r="S743" s="30">
        <v>2422000</v>
      </c>
      <c r="T743" s="31">
        <f t="shared" si="33"/>
        <v>1842887.5884191699</v>
      </c>
      <c r="U743" s="32">
        <v>752869.56521739159</v>
      </c>
      <c r="V743" s="32">
        <f t="shared" si="34"/>
        <v>2595757.1536365617</v>
      </c>
      <c r="W743" s="39">
        <v>2595700</v>
      </c>
      <c r="X743" s="34"/>
      <c r="Y743" s="34">
        <v>2595700</v>
      </c>
      <c r="Z743" s="34">
        <v>2595700</v>
      </c>
      <c r="AA743" s="34"/>
      <c r="AB743" s="34">
        <v>2595700</v>
      </c>
      <c r="AC743" s="34">
        <v>2595700</v>
      </c>
      <c r="AD743" s="34">
        <v>2595700</v>
      </c>
      <c r="AE743" s="35"/>
      <c r="AF743" s="35"/>
      <c r="AG743" s="35" t="s">
        <v>3584</v>
      </c>
      <c r="AH743" s="35" t="s">
        <v>3584</v>
      </c>
      <c r="AI743" s="35"/>
      <c r="AJ743" s="35">
        <v>2595700</v>
      </c>
      <c r="AK743" s="35">
        <f>VLOOKUP(B743,'[3]175'!C$8:D$766,2,0)</f>
        <v>2595700</v>
      </c>
      <c r="AL743" s="35">
        <f>VLOOKUP(B743,'[3]gấy tê huế 2'!C$8:V$727,20,0)</f>
        <v>2595700</v>
      </c>
      <c r="AM743" s="40" t="s">
        <v>71</v>
      </c>
      <c r="AN743" s="7">
        <f t="shared" si="35"/>
        <v>6</v>
      </c>
      <c r="AO743" s="2" t="s">
        <v>71</v>
      </c>
      <c r="AP743" s="35" t="s">
        <v>71</v>
      </c>
      <c r="AQ743" s="36"/>
    </row>
    <row r="744" spans="1:43" s="7" customFormat="1" ht="33.6" customHeight="1" x14ac:dyDescent="0.25">
      <c r="A744" s="22" t="s">
        <v>4773</v>
      </c>
      <c r="B744" s="22" t="s">
        <v>4774</v>
      </c>
      <c r="C744" s="23" t="s">
        <v>4775</v>
      </c>
      <c r="D744" s="23" t="s">
        <v>4776</v>
      </c>
      <c r="E744" s="23" t="s">
        <v>41</v>
      </c>
      <c r="F744" s="38" t="s">
        <v>391</v>
      </c>
      <c r="G744" s="22" t="s">
        <v>4777</v>
      </c>
      <c r="H744" s="25" t="s">
        <v>4778</v>
      </c>
      <c r="I744" s="23" t="s">
        <v>4778</v>
      </c>
      <c r="J744" s="15" t="s">
        <v>4778</v>
      </c>
      <c r="K744" s="22" t="s">
        <v>4778</v>
      </c>
      <c r="L744" s="22" t="s">
        <v>192</v>
      </c>
      <c r="M744" s="22" t="s">
        <v>193</v>
      </c>
      <c r="N744" s="26">
        <v>663</v>
      </c>
      <c r="O744" s="27">
        <v>663</v>
      </c>
      <c r="P744" s="28" t="s">
        <v>394</v>
      </c>
      <c r="Q744" s="29">
        <v>1842887.5884191699</v>
      </c>
      <c r="R744" s="29">
        <v>579130.43478260899</v>
      </c>
      <c r="S744" s="30">
        <v>2422000</v>
      </c>
      <c r="T744" s="31">
        <f t="shared" si="33"/>
        <v>1842887.5884191699</v>
      </c>
      <c r="U744" s="32">
        <v>752869.56521739159</v>
      </c>
      <c r="V744" s="32">
        <f t="shared" si="34"/>
        <v>2595757.1536365617</v>
      </c>
      <c r="W744" s="39">
        <v>2595700</v>
      </c>
      <c r="X744" s="34"/>
      <c r="Y744" s="34">
        <v>2595700</v>
      </c>
      <c r="Z744" s="34">
        <v>2595700</v>
      </c>
      <c r="AA744" s="34"/>
      <c r="AB744" s="34">
        <v>2595700</v>
      </c>
      <c r="AC744" s="34">
        <v>2595700</v>
      </c>
      <c r="AD744" s="34">
        <v>2595700</v>
      </c>
      <c r="AE744" s="35"/>
      <c r="AF744" s="35"/>
      <c r="AG744" s="35" t="s">
        <v>3584</v>
      </c>
      <c r="AH744" s="35" t="s">
        <v>3584</v>
      </c>
      <c r="AI744" s="35"/>
      <c r="AJ744" s="35">
        <v>2595700</v>
      </c>
      <c r="AK744" s="35">
        <f>VLOOKUP(B744,'[3]175'!C$8:D$766,2,0)</f>
        <v>2595700</v>
      </c>
      <c r="AL744" s="35">
        <f>VLOOKUP(B744,'[3]gấy tê huế 2'!C$8:V$727,20,0)</f>
        <v>2595700</v>
      </c>
      <c r="AM744" s="40" t="s">
        <v>71</v>
      </c>
      <c r="AN744" s="7">
        <f t="shared" si="35"/>
        <v>6</v>
      </c>
      <c r="AO744" s="2" t="s">
        <v>71</v>
      </c>
      <c r="AP744" s="35" t="s">
        <v>71</v>
      </c>
      <c r="AQ744" s="36"/>
    </row>
    <row r="745" spans="1:43" s="7" customFormat="1" ht="33.6" customHeight="1" x14ac:dyDescent="0.25">
      <c r="A745" s="22" t="s">
        <v>4779</v>
      </c>
      <c r="B745" s="22" t="s">
        <v>4780</v>
      </c>
      <c r="C745" s="23" t="s">
        <v>4781</v>
      </c>
      <c r="D745" s="23" t="s">
        <v>4782</v>
      </c>
      <c r="E745" s="23" t="s">
        <v>41</v>
      </c>
      <c r="F745" s="38" t="s">
        <v>391</v>
      </c>
      <c r="G745" s="22" t="s">
        <v>4783</v>
      </c>
      <c r="H745" s="25" t="s">
        <v>4784</v>
      </c>
      <c r="I745" s="23" t="s">
        <v>4784</v>
      </c>
      <c r="J745" s="15" t="s">
        <v>4784</v>
      </c>
      <c r="K745" s="22" t="s">
        <v>4784</v>
      </c>
      <c r="L745" s="22" t="s">
        <v>192</v>
      </c>
      <c r="M745" s="22" t="s">
        <v>92</v>
      </c>
      <c r="N745" s="26">
        <v>663</v>
      </c>
      <c r="O745" s="27">
        <v>663</v>
      </c>
      <c r="P745" s="28" t="s">
        <v>394</v>
      </c>
      <c r="Q745" s="29">
        <v>1842887.5884191699</v>
      </c>
      <c r="R745" s="29">
        <v>579130.43478260899</v>
      </c>
      <c r="S745" s="30">
        <v>2422000</v>
      </c>
      <c r="T745" s="31">
        <f t="shared" si="33"/>
        <v>1842887.5884191699</v>
      </c>
      <c r="U745" s="32">
        <v>752869.56521739159</v>
      </c>
      <c r="V745" s="32">
        <f t="shared" si="34"/>
        <v>2595757.1536365617</v>
      </c>
      <c r="W745" s="39">
        <v>2595700</v>
      </c>
      <c r="X745" s="34"/>
      <c r="Y745" s="34">
        <v>2595700</v>
      </c>
      <c r="Z745" s="34">
        <v>2595700</v>
      </c>
      <c r="AA745" s="34"/>
      <c r="AB745" s="34">
        <v>2595700</v>
      </c>
      <c r="AC745" s="34">
        <v>2595700</v>
      </c>
      <c r="AD745" s="34">
        <v>2595700</v>
      </c>
      <c r="AE745" s="35"/>
      <c r="AF745" s="35"/>
      <c r="AG745" s="35" t="s">
        <v>3584</v>
      </c>
      <c r="AH745" s="35" t="s">
        <v>3584</v>
      </c>
      <c r="AI745" s="35"/>
      <c r="AJ745" s="35">
        <v>2595700</v>
      </c>
      <c r="AK745" s="35">
        <f>VLOOKUP(B745,'[3]175'!C$8:D$766,2,0)</f>
        <v>2595700</v>
      </c>
      <c r="AL745" s="35">
        <f>VLOOKUP(B745,'[3]gấy tê huế 2'!C$8:V$727,20,0)</f>
        <v>2595700</v>
      </c>
      <c r="AM745" s="40" t="s">
        <v>71</v>
      </c>
      <c r="AN745" s="7">
        <f t="shared" si="35"/>
        <v>6</v>
      </c>
      <c r="AO745" s="2" t="s">
        <v>71</v>
      </c>
      <c r="AP745" s="35" t="s">
        <v>71</v>
      </c>
      <c r="AQ745" s="36"/>
    </row>
    <row r="746" spans="1:43" s="7" customFormat="1" ht="33.6" customHeight="1" x14ac:dyDescent="0.25">
      <c r="A746" s="22" t="s">
        <v>4785</v>
      </c>
      <c r="B746" s="22" t="s">
        <v>4786</v>
      </c>
      <c r="C746" s="23" t="s">
        <v>4787</v>
      </c>
      <c r="D746" s="23" t="s">
        <v>4788</v>
      </c>
      <c r="E746" s="23" t="s">
        <v>41</v>
      </c>
      <c r="F746" s="38" t="s">
        <v>391</v>
      </c>
      <c r="G746" s="22" t="s">
        <v>4789</v>
      </c>
      <c r="H746" s="25" t="s">
        <v>4790</v>
      </c>
      <c r="I746" s="23" t="s">
        <v>4790</v>
      </c>
      <c r="J746" s="15" t="s">
        <v>4790</v>
      </c>
      <c r="K746" s="22" t="s">
        <v>4790</v>
      </c>
      <c r="L746" s="22" t="s">
        <v>45</v>
      </c>
      <c r="M746" s="22" t="s">
        <v>92</v>
      </c>
      <c r="N746" s="26">
        <v>663</v>
      </c>
      <c r="O746" s="27">
        <v>663</v>
      </c>
      <c r="P746" s="28" t="s">
        <v>394</v>
      </c>
      <c r="Q746" s="29">
        <v>1842887.5884191699</v>
      </c>
      <c r="R746" s="29">
        <v>579130.43478260899</v>
      </c>
      <c r="S746" s="30">
        <v>2422000</v>
      </c>
      <c r="T746" s="31">
        <f t="shared" si="33"/>
        <v>1842887.5884191699</v>
      </c>
      <c r="U746" s="32">
        <v>752869.56521739159</v>
      </c>
      <c r="V746" s="32">
        <f t="shared" si="34"/>
        <v>2595757.1536365617</v>
      </c>
      <c r="W746" s="39">
        <v>2595700</v>
      </c>
      <c r="X746" s="34"/>
      <c r="Y746" s="34">
        <v>2595700</v>
      </c>
      <c r="Z746" s="34"/>
      <c r="AA746" s="34"/>
      <c r="AB746" s="34">
        <v>2595700</v>
      </c>
      <c r="AC746" s="34">
        <v>2595700</v>
      </c>
      <c r="AD746" s="34">
        <v>2595700</v>
      </c>
      <c r="AE746" s="35"/>
      <c r="AF746" s="35"/>
      <c r="AG746" s="35" t="s">
        <v>3584</v>
      </c>
      <c r="AH746" s="35" t="s">
        <v>3584</v>
      </c>
      <c r="AI746" s="35"/>
      <c r="AJ746" s="35">
        <v>2595700</v>
      </c>
      <c r="AK746" s="35">
        <f>VLOOKUP(B746,'[3]175'!C$8:D$766,2,0)</f>
        <v>2595700</v>
      </c>
      <c r="AL746" s="35">
        <f>VLOOKUP(B746,'[3]gấy tê huế 2'!C$8:V$727,20,0)</f>
        <v>2595700</v>
      </c>
      <c r="AM746" s="40" t="s">
        <v>71</v>
      </c>
      <c r="AN746" s="7">
        <f t="shared" si="35"/>
        <v>5</v>
      </c>
      <c r="AO746" s="2" t="s">
        <v>71</v>
      </c>
      <c r="AP746" s="35" t="s">
        <v>71</v>
      </c>
      <c r="AQ746" s="36"/>
    </row>
    <row r="747" spans="1:43" s="7" customFormat="1" ht="50.45" customHeight="1" x14ac:dyDescent="0.25">
      <c r="A747" s="22" t="s">
        <v>4791</v>
      </c>
      <c r="B747" s="22" t="s">
        <v>4792</v>
      </c>
      <c r="C747" s="23" t="s">
        <v>4793</v>
      </c>
      <c r="D747" s="23" t="s">
        <v>4794</v>
      </c>
      <c r="E747" s="23" t="s">
        <v>41</v>
      </c>
      <c r="F747" s="38" t="s">
        <v>463</v>
      </c>
      <c r="G747" s="22" t="s">
        <v>4795</v>
      </c>
      <c r="H747" s="25" t="s">
        <v>4796</v>
      </c>
      <c r="I747" s="23" t="s">
        <v>4796</v>
      </c>
      <c r="J747" s="15" t="s">
        <v>4796</v>
      </c>
      <c r="K747" s="22" t="s">
        <v>4796</v>
      </c>
      <c r="L747" s="22" t="s">
        <v>45</v>
      </c>
      <c r="M747" s="22" t="s">
        <v>69</v>
      </c>
      <c r="N747" s="26">
        <v>1146</v>
      </c>
      <c r="O747" s="27">
        <v>1146</v>
      </c>
      <c r="P747" s="28" t="s">
        <v>466</v>
      </c>
      <c r="Q747" s="29">
        <v>1614017.13634299</v>
      </c>
      <c r="R747" s="29">
        <v>1145739.1304347799</v>
      </c>
      <c r="S747" s="30">
        <v>2760000</v>
      </c>
      <c r="T747" s="31">
        <f t="shared" si="33"/>
        <v>1614017.13634299</v>
      </c>
      <c r="U747" s="32">
        <v>1489460.869565214</v>
      </c>
      <c r="V747" s="32">
        <f t="shared" si="34"/>
        <v>3103478.0059082042</v>
      </c>
      <c r="W747" s="39">
        <v>3103400</v>
      </c>
      <c r="X747" s="34"/>
      <c r="Y747" s="34"/>
      <c r="Z747" s="34"/>
      <c r="AA747" s="34"/>
      <c r="AB747" s="34">
        <v>3103400</v>
      </c>
      <c r="AC747" s="34">
        <v>3103400</v>
      </c>
      <c r="AD747" s="34">
        <v>3103400</v>
      </c>
      <c r="AE747" s="35"/>
      <c r="AF747" s="35"/>
      <c r="AG747" s="35" t="s">
        <v>467</v>
      </c>
      <c r="AH747" s="35" t="s">
        <v>467</v>
      </c>
      <c r="AI747" s="35"/>
      <c r="AJ747" s="35">
        <v>3103400</v>
      </c>
      <c r="AK747" s="35">
        <f>VLOOKUP(B747,'[3]175'!C$8:D$766,2,0)</f>
        <v>3103400</v>
      </c>
      <c r="AL747" s="35">
        <f>VLOOKUP(B747,'[3]gấy tê huế 2'!C$8:V$727,20,0)</f>
        <v>3103400</v>
      </c>
      <c r="AM747" s="40" t="s">
        <v>71</v>
      </c>
      <c r="AN747" s="7">
        <f t="shared" si="35"/>
        <v>4</v>
      </c>
      <c r="AO747" s="2" t="s">
        <v>71</v>
      </c>
      <c r="AP747" s="35" t="s">
        <v>71</v>
      </c>
      <c r="AQ747" s="36"/>
    </row>
    <row r="748" spans="1:43" s="7" customFormat="1" ht="67.150000000000006" customHeight="1" x14ac:dyDescent="0.25">
      <c r="A748" s="22" t="s">
        <v>4797</v>
      </c>
      <c r="B748" s="22" t="s">
        <v>4798</v>
      </c>
      <c r="C748" s="23" t="s">
        <v>4799</v>
      </c>
      <c r="D748" s="23" t="s">
        <v>4800</v>
      </c>
      <c r="E748" s="23" t="s">
        <v>41</v>
      </c>
      <c r="F748" s="38" t="s">
        <v>1227</v>
      </c>
      <c r="G748" s="22" t="s">
        <v>4801</v>
      </c>
      <c r="H748" s="25" t="s">
        <v>4802</v>
      </c>
      <c r="I748" s="23" t="s">
        <v>4802</v>
      </c>
      <c r="J748" s="15" t="s">
        <v>4802</v>
      </c>
      <c r="K748" s="22" t="s">
        <v>4802</v>
      </c>
      <c r="L748" s="22" t="s">
        <v>45</v>
      </c>
      <c r="M748" s="22" t="s">
        <v>92</v>
      </c>
      <c r="N748" s="26">
        <v>581</v>
      </c>
      <c r="O748" s="27">
        <v>581</v>
      </c>
      <c r="P748" s="28" t="s">
        <v>1230</v>
      </c>
      <c r="Q748" s="29">
        <v>1559816.7428129099</v>
      </c>
      <c r="R748" s="29">
        <v>718434.78260869603</v>
      </c>
      <c r="S748" s="30">
        <v>2278000</v>
      </c>
      <c r="T748" s="31">
        <f t="shared" si="33"/>
        <v>1559816.7428129099</v>
      </c>
      <c r="U748" s="32">
        <v>933965.21739130479</v>
      </c>
      <c r="V748" s="32">
        <f t="shared" si="34"/>
        <v>2493781.9602042148</v>
      </c>
      <c r="W748" s="39">
        <v>2493700</v>
      </c>
      <c r="X748" s="34"/>
      <c r="Y748" s="34">
        <v>2493700</v>
      </c>
      <c r="Z748" s="34">
        <v>2493700</v>
      </c>
      <c r="AA748" s="34"/>
      <c r="AB748" s="34">
        <v>2493700</v>
      </c>
      <c r="AC748" s="34">
        <v>2493700</v>
      </c>
      <c r="AD748" s="34">
        <v>2493700</v>
      </c>
      <c r="AE748" s="35">
        <v>2493700</v>
      </c>
      <c r="AF748" s="35"/>
      <c r="AG748" s="35" t="s">
        <v>1264</v>
      </c>
      <c r="AH748" s="35" t="s">
        <v>1264</v>
      </c>
      <c r="AI748" s="35"/>
      <c r="AJ748" s="35">
        <v>2493700</v>
      </c>
      <c r="AK748" s="35">
        <f>VLOOKUP(B748,'[3]175'!C$8:D$766,2,0)</f>
        <v>2493700</v>
      </c>
      <c r="AL748" s="35">
        <f>VLOOKUP(B748,'[3]gấy tê huế 2'!C$8:V$727,20,0)</f>
        <v>2493700</v>
      </c>
      <c r="AM748" s="40" t="s">
        <v>71</v>
      </c>
      <c r="AN748" s="7">
        <f t="shared" si="35"/>
        <v>7</v>
      </c>
      <c r="AO748" s="2" t="s">
        <v>71</v>
      </c>
      <c r="AP748" s="35" t="s">
        <v>71</v>
      </c>
      <c r="AQ748" s="36"/>
    </row>
    <row r="749" spans="1:43" s="7" customFormat="1" ht="33.6" customHeight="1" x14ac:dyDescent="0.25">
      <c r="A749" s="22" t="s">
        <v>4803</v>
      </c>
      <c r="B749" s="22" t="s">
        <v>4804</v>
      </c>
      <c r="C749" s="23" t="s">
        <v>4805</v>
      </c>
      <c r="D749" s="23" t="s">
        <v>4806</v>
      </c>
      <c r="E749" s="23" t="s">
        <v>41</v>
      </c>
      <c r="F749" s="38" t="s">
        <v>1493</v>
      </c>
      <c r="G749" s="22" t="s">
        <v>4807</v>
      </c>
      <c r="H749" s="25" t="s">
        <v>4808</v>
      </c>
      <c r="I749" s="23" t="s">
        <v>4808</v>
      </c>
      <c r="J749" s="15" t="s">
        <v>4808</v>
      </c>
      <c r="K749" s="22" t="s">
        <v>4808</v>
      </c>
      <c r="L749" s="22" t="s">
        <v>45</v>
      </c>
      <c r="M749" s="22" t="s">
        <v>69</v>
      </c>
      <c r="N749" s="26">
        <v>584</v>
      </c>
      <c r="O749" s="27">
        <v>584</v>
      </c>
      <c r="P749" s="28" t="s">
        <v>1497</v>
      </c>
      <c r="Q749" s="29">
        <v>2668300.4963629302</v>
      </c>
      <c r="R749" s="29">
        <v>997043.47826086998</v>
      </c>
      <c r="S749" s="30">
        <v>3665000</v>
      </c>
      <c r="T749" s="31">
        <f t="shared" si="33"/>
        <v>2668300.4963629302</v>
      </c>
      <c r="U749" s="32">
        <v>1296156.5217391308</v>
      </c>
      <c r="V749" s="32">
        <f t="shared" si="34"/>
        <v>3964457.018102061</v>
      </c>
      <c r="W749" s="39">
        <v>3964400</v>
      </c>
      <c r="X749" s="34"/>
      <c r="Y749" s="34">
        <v>3964400</v>
      </c>
      <c r="Z749" s="34">
        <v>3964400</v>
      </c>
      <c r="AA749" s="34"/>
      <c r="AB749" s="34">
        <v>3964400</v>
      </c>
      <c r="AC749" s="34">
        <v>3964400</v>
      </c>
      <c r="AD749" s="34">
        <v>3964400</v>
      </c>
      <c r="AE749" s="35"/>
      <c r="AF749" s="35"/>
      <c r="AG749" s="35" t="s">
        <v>1850</v>
      </c>
      <c r="AH749" s="35" t="s">
        <v>1850</v>
      </c>
      <c r="AI749" s="35"/>
      <c r="AJ749" s="35">
        <v>3964400</v>
      </c>
      <c r="AK749" s="35">
        <f>VLOOKUP(B749,'[3]175'!C$8:D$766,2,0)</f>
        <v>3964400</v>
      </c>
      <c r="AL749" s="35">
        <f>VLOOKUP(B749,'[3]gấy tê huế 2'!C$8:V$727,20,0)</f>
        <v>3964400</v>
      </c>
      <c r="AM749" s="40" t="s">
        <v>71</v>
      </c>
      <c r="AN749" s="7">
        <f t="shared" si="35"/>
        <v>6</v>
      </c>
      <c r="AO749" s="2" t="s">
        <v>71</v>
      </c>
      <c r="AP749" s="35" t="s">
        <v>71</v>
      </c>
      <c r="AQ749" s="36"/>
    </row>
    <row r="750" spans="1:43" s="7" customFormat="1" ht="33.6" customHeight="1" x14ac:dyDescent="0.25">
      <c r="A750" s="22" t="s">
        <v>4809</v>
      </c>
      <c r="B750" s="22" t="s">
        <v>4810</v>
      </c>
      <c r="C750" s="23" t="s">
        <v>4811</v>
      </c>
      <c r="D750" s="23" t="s">
        <v>4812</v>
      </c>
      <c r="E750" s="23" t="s">
        <v>41</v>
      </c>
      <c r="F750" s="38" t="s">
        <v>480</v>
      </c>
      <c r="G750" s="22" t="s">
        <v>4813</v>
      </c>
      <c r="H750" s="25" t="s">
        <v>4814</v>
      </c>
      <c r="I750" s="23" t="s">
        <v>4814</v>
      </c>
      <c r="J750" s="15" t="s">
        <v>4814</v>
      </c>
      <c r="K750" s="22" t="s">
        <v>4814</v>
      </c>
      <c r="L750" s="22" t="s">
        <v>45</v>
      </c>
      <c r="M750" s="22" t="s">
        <v>193</v>
      </c>
      <c r="N750" s="26">
        <v>586</v>
      </c>
      <c r="O750" s="27">
        <v>586</v>
      </c>
      <c r="P750" s="28" t="s">
        <v>483</v>
      </c>
      <c r="Q750" s="29">
        <v>1683067.5111507601</v>
      </c>
      <c r="R750" s="29">
        <v>358434.78260869603</v>
      </c>
      <c r="S750" s="30">
        <v>2042000</v>
      </c>
      <c r="T750" s="31">
        <f t="shared" si="33"/>
        <v>1683067.5111507601</v>
      </c>
      <c r="U750" s="32">
        <v>465965.21739130485</v>
      </c>
      <c r="V750" s="32">
        <f t="shared" si="34"/>
        <v>2149032.7285420648</v>
      </c>
      <c r="W750" s="39">
        <v>2149000</v>
      </c>
      <c r="X750" s="34"/>
      <c r="Y750" s="34">
        <v>2149000</v>
      </c>
      <c r="Z750" s="34">
        <v>2149000</v>
      </c>
      <c r="AA750" s="34"/>
      <c r="AB750" s="34">
        <v>2149000</v>
      </c>
      <c r="AC750" s="34">
        <v>2149000</v>
      </c>
      <c r="AD750" s="34">
        <v>2149000</v>
      </c>
      <c r="AE750" s="35">
        <v>2149000</v>
      </c>
      <c r="AF750" s="35"/>
      <c r="AG750" s="35" t="s">
        <v>484</v>
      </c>
      <c r="AH750" s="35" t="s">
        <v>484</v>
      </c>
      <c r="AI750" s="35"/>
      <c r="AJ750" s="35">
        <v>2149000</v>
      </c>
      <c r="AK750" s="35">
        <f>VLOOKUP(B750,'[3]175'!C$8:D$766,2,0)</f>
        <v>2149000</v>
      </c>
      <c r="AL750" s="35">
        <f>VLOOKUP(B750,'[3]gấy tê huế 2'!C$8:V$727,20,0)</f>
        <v>2149000</v>
      </c>
      <c r="AM750" s="40" t="s">
        <v>71</v>
      </c>
      <c r="AN750" s="7">
        <f t="shared" si="35"/>
        <v>7</v>
      </c>
      <c r="AO750" s="2" t="s">
        <v>71</v>
      </c>
      <c r="AP750" s="35" t="s">
        <v>71</v>
      </c>
      <c r="AQ750" s="36"/>
    </row>
    <row r="751" spans="1:43" s="7" customFormat="1" ht="33.6" customHeight="1" x14ac:dyDescent="0.25">
      <c r="A751" s="22" t="s">
        <v>4815</v>
      </c>
      <c r="B751" s="22" t="s">
        <v>4816</v>
      </c>
      <c r="C751" s="23" t="s">
        <v>4817</v>
      </c>
      <c r="D751" s="23" t="s">
        <v>4818</v>
      </c>
      <c r="E751" s="23" t="s">
        <v>41</v>
      </c>
      <c r="F751" s="38" t="s">
        <v>455</v>
      </c>
      <c r="G751" s="22" t="s">
        <v>4819</v>
      </c>
      <c r="H751" s="25" t="s">
        <v>4820</v>
      </c>
      <c r="I751" s="23" t="s">
        <v>4820</v>
      </c>
      <c r="J751" s="15" t="s">
        <v>4820</v>
      </c>
      <c r="K751" s="22" t="s">
        <v>4820</v>
      </c>
      <c r="L751" s="22" t="s">
        <v>45</v>
      </c>
      <c r="M751" s="22" t="s">
        <v>69</v>
      </c>
      <c r="N751" s="26">
        <v>446</v>
      </c>
      <c r="O751" s="27">
        <v>446</v>
      </c>
      <c r="P751" s="28" t="s">
        <v>458</v>
      </c>
      <c r="Q751" s="29">
        <v>2422075.3801956601</v>
      </c>
      <c r="R751" s="29">
        <v>986086.95652173902</v>
      </c>
      <c r="S751" s="30">
        <v>3408000</v>
      </c>
      <c r="T751" s="31">
        <f t="shared" si="33"/>
        <v>2422075.3801956601</v>
      </c>
      <c r="U751" s="32">
        <v>1281913.0434782607</v>
      </c>
      <c r="V751" s="32">
        <f t="shared" si="34"/>
        <v>3703988.4236739208</v>
      </c>
      <c r="W751" s="39">
        <v>3703900</v>
      </c>
      <c r="X751" s="34"/>
      <c r="Y751" s="34"/>
      <c r="Z751" s="34">
        <v>3703900</v>
      </c>
      <c r="AA751" s="34"/>
      <c r="AB751" s="34">
        <v>3703900</v>
      </c>
      <c r="AC751" s="34">
        <v>3703900</v>
      </c>
      <c r="AD751" s="34">
        <v>3703900</v>
      </c>
      <c r="AE751" s="35"/>
      <c r="AF751" s="35"/>
      <c r="AG751" s="35" t="s">
        <v>2218</v>
      </c>
      <c r="AH751" s="35" t="s">
        <v>2218</v>
      </c>
      <c r="AI751" s="35"/>
      <c r="AJ751" s="35">
        <v>3703900</v>
      </c>
      <c r="AK751" s="35">
        <f>VLOOKUP(B751,'[3]175'!C$8:D$766,2,0)</f>
        <v>3703900</v>
      </c>
      <c r="AL751" s="35">
        <f>VLOOKUP(B751,'[3]gấy tê huế 2'!C$8:V$727,20,0)</f>
        <v>3703900</v>
      </c>
      <c r="AM751" s="40" t="s">
        <v>71</v>
      </c>
      <c r="AN751" s="7">
        <f t="shared" si="35"/>
        <v>5</v>
      </c>
      <c r="AO751" s="2" t="s">
        <v>71</v>
      </c>
      <c r="AP751" s="35" t="s">
        <v>71</v>
      </c>
      <c r="AQ751" s="36"/>
    </row>
    <row r="752" spans="1:43" s="7" customFormat="1" ht="33.6" customHeight="1" x14ac:dyDescent="0.25">
      <c r="A752" s="22" t="s">
        <v>4821</v>
      </c>
      <c r="B752" s="22" t="s">
        <v>4822</v>
      </c>
      <c r="C752" s="23" t="s">
        <v>4823</v>
      </c>
      <c r="D752" s="23" t="s">
        <v>4824</v>
      </c>
      <c r="E752" s="23" t="s">
        <v>41</v>
      </c>
      <c r="F752" s="38" t="s">
        <v>151</v>
      </c>
      <c r="G752" s="22" t="s">
        <v>4825</v>
      </c>
      <c r="H752" s="25" t="s">
        <v>4826</v>
      </c>
      <c r="I752" s="23" t="s">
        <v>4826</v>
      </c>
      <c r="J752" s="15" t="s">
        <v>4826</v>
      </c>
      <c r="K752" s="22" t="s">
        <v>4826</v>
      </c>
      <c r="L752" s="22" t="s">
        <v>45</v>
      </c>
      <c r="M752" s="22" t="s">
        <v>193</v>
      </c>
      <c r="N752" s="26">
        <v>661</v>
      </c>
      <c r="O752" s="27">
        <v>661</v>
      </c>
      <c r="P752" s="28" t="s">
        <v>153</v>
      </c>
      <c r="Q752" s="29">
        <v>1424151.8035578299</v>
      </c>
      <c r="R752" s="29">
        <v>579130.43478260899</v>
      </c>
      <c r="S752" s="30">
        <v>2003000</v>
      </c>
      <c r="T752" s="31">
        <f t="shared" si="33"/>
        <v>1424151.8035578299</v>
      </c>
      <c r="U752" s="32">
        <v>752869.56521739159</v>
      </c>
      <c r="V752" s="32">
        <f t="shared" si="34"/>
        <v>2177021.3687752215</v>
      </c>
      <c r="W752" s="39">
        <v>2177000</v>
      </c>
      <c r="X752" s="34"/>
      <c r="Y752" s="34"/>
      <c r="Z752" s="34">
        <v>2177000</v>
      </c>
      <c r="AA752" s="34"/>
      <c r="AB752" s="34">
        <v>2177000</v>
      </c>
      <c r="AC752" s="34">
        <v>2177000</v>
      </c>
      <c r="AD752" s="34">
        <v>2177000</v>
      </c>
      <c r="AE752" s="35"/>
      <c r="AF752" s="35"/>
      <c r="AG752" s="35" t="s">
        <v>4114</v>
      </c>
      <c r="AH752" s="35" t="s">
        <v>4114</v>
      </c>
      <c r="AI752" s="35"/>
      <c r="AJ752" s="35"/>
      <c r="AK752" s="35">
        <f>VLOOKUP(B752,'[3]175'!C$8:D$766,2,0)</f>
        <v>2177000</v>
      </c>
      <c r="AL752" s="35">
        <f>VLOOKUP(B752,'[3]gấy tê huế 2'!C$8:V$727,20,0)</f>
        <v>2177000</v>
      </c>
      <c r="AM752" s="40" t="s">
        <v>71</v>
      </c>
      <c r="AN752" s="7">
        <f t="shared" si="35"/>
        <v>4</v>
      </c>
      <c r="AO752" s="2" t="s">
        <v>71</v>
      </c>
      <c r="AP752" s="35" t="s">
        <v>71</v>
      </c>
      <c r="AQ752" s="36"/>
    </row>
    <row r="753" spans="1:43" s="7" customFormat="1" ht="33.6" customHeight="1" x14ac:dyDescent="0.25">
      <c r="A753" s="22" t="s">
        <v>4827</v>
      </c>
      <c r="B753" s="22" t="s">
        <v>4828</v>
      </c>
      <c r="C753" s="23" t="s">
        <v>4829</v>
      </c>
      <c r="D753" s="23" t="s">
        <v>4830</v>
      </c>
      <c r="E753" s="23" t="s">
        <v>41</v>
      </c>
      <c r="F753" s="38" t="s">
        <v>144</v>
      </c>
      <c r="G753" s="22" t="s">
        <v>4831</v>
      </c>
      <c r="H753" s="25" t="s">
        <v>4832</v>
      </c>
      <c r="I753" s="23" t="s">
        <v>4832</v>
      </c>
      <c r="J753" s="15" t="s">
        <v>4832</v>
      </c>
      <c r="K753" s="22" t="s">
        <v>4832</v>
      </c>
      <c r="L753" s="22" t="s">
        <v>45</v>
      </c>
      <c r="M753" s="22" t="s">
        <v>92</v>
      </c>
      <c r="N753" s="26">
        <v>672</v>
      </c>
      <c r="O753" s="27">
        <v>672</v>
      </c>
      <c r="P753" s="28" t="s">
        <v>146</v>
      </c>
      <c r="Q753" s="29">
        <v>1461505.8544165399</v>
      </c>
      <c r="R753" s="29">
        <v>577565.21739130397</v>
      </c>
      <c r="S753" s="30">
        <v>2039000</v>
      </c>
      <c r="T753" s="31">
        <f t="shared" si="33"/>
        <v>1461505.8544165399</v>
      </c>
      <c r="U753" s="32">
        <v>750834.7826086951</v>
      </c>
      <c r="V753" s="32">
        <f t="shared" si="34"/>
        <v>2212340.6370252352</v>
      </c>
      <c r="W753" s="39">
        <v>2212300</v>
      </c>
      <c r="X753" s="34"/>
      <c r="Y753" s="34">
        <v>2212300</v>
      </c>
      <c r="Z753" s="34">
        <v>2212300</v>
      </c>
      <c r="AA753" s="34"/>
      <c r="AB753" s="34"/>
      <c r="AC753" s="34">
        <v>2212300</v>
      </c>
      <c r="AD753" s="34">
        <v>2212300</v>
      </c>
      <c r="AE753" s="35"/>
      <c r="AF753" s="35"/>
      <c r="AG753" s="35" t="s">
        <v>4108</v>
      </c>
      <c r="AH753" s="35" t="s">
        <v>4108</v>
      </c>
      <c r="AI753" s="35"/>
      <c r="AJ753" s="35">
        <v>2212300</v>
      </c>
      <c r="AK753" s="35">
        <f>VLOOKUP(B753,'[3]175'!C$8:D$766,2,0)</f>
        <v>2212300</v>
      </c>
      <c r="AL753" s="35">
        <f>VLOOKUP(B753,'[3]gấy tê huế 2'!C$8:V$727,20,0)</f>
        <v>2212300</v>
      </c>
      <c r="AM753" s="40" t="s">
        <v>71</v>
      </c>
      <c r="AN753" s="7">
        <f t="shared" si="35"/>
        <v>5</v>
      </c>
      <c r="AO753" s="2" t="s">
        <v>71</v>
      </c>
      <c r="AP753" s="35" t="s">
        <v>71</v>
      </c>
      <c r="AQ753" s="36"/>
    </row>
    <row r="754" spans="1:43" s="7" customFormat="1" ht="30" x14ac:dyDescent="0.25">
      <c r="A754" s="22" t="s">
        <v>4833</v>
      </c>
      <c r="B754" s="22" t="s">
        <v>4834</v>
      </c>
      <c r="C754" s="23" t="s">
        <v>4835</v>
      </c>
      <c r="D754" s="23" t="s">
        <v>4836</v>
      </c>
      <c r="E754" s="23" t="s">
        <v>41</v>
      </c>
      <c r="F754" s="38" t="s">
        <v>1493</v>
      </c>
      <c r="G754" s="22" t="s">
        <v>4837</v>
      </c>
      <c r="H754" s="25" t="s">
        <v>4838</v>
      </c>
      <c r="I754" s="23" t="s">
        <v>4838</v>
      </c>
      <c r="J754" s="15" t="s">
        <v>4838</v>
      </c>
      <c r="K754" s="22" t="s">
        <v>4838</v>
      </c>
      <c r="L754" s="22" t="s">
        <v>45</v>
      </c>
      <c r="M754" s="22" t="s">
        <v>92</v>
      </c>
      <c r="N754" s="26">
        <v>584</v>
      </c>
      <c r="O754" s="27">
        <v>584</v>
      </c>
      <c r="P754" s="28" t="s">
        <v>1497</v>
      </c>
      <c r="Q754" s="29">
        <v>2668300.4963629302</v>
      </c>
      <c r="R754" s="29">
        <v>997043.47826086998</v>
      </c>
      <c r="S754" s="30">
        <v>3665000</v>
      </c>
      <c r="T754" s="31">
        <f t="shared" si="33"/>
        <v>2668300.4963629302</v>
      </c>
      <c r="U754" s="32">
        <v>1296156.5217391308</v>
      </c>
      <c r="V754" s="32">
        <f t="shared" si="34"/>
        <v>3964457.018102061</v>
      </c>
      <c r="W754" s="39">
        <v>3964400</v>
      </c>
      <c r="X754" s="34"/>
      <c r="Y754" s="34"/>
      <c r="Z754" s="34"/>
      <c r="AA754" s="34"/>
      <c r="AB754" s="34">
        <v>3964400</v>
      </c>
      <c r="AC754" s="34">
        <v>3964400</v>
      </c>
      <c r="AD754" s="34"/>
      <c r="AE754" s="35"/>
      <c r="AF754" s="35"/>
      <c r="AG754" s="35" t="s">
        <v>1850</v>
      </c>
      <c r="AH754" s="35" t="s">
        <v>1850</v>
      </c>
      <c r="AI754" s="35"/>
      <c r="AJ754" s="35">
        <v>3964400</v>
      </c>
      <c r="AK754" s="35">
        <f>VLOOKUP(B754,'[3]175'!C$8:D$766,2,0)</f>
        <v>3964400</v>
      </c>
      <c r="AL754" s="35">
        <f>VLOOKUP(B754,'[3]gấy tê huế 2'!C$8:V$727,20,0)</f>
        <v>3964400</v>
      </c>
      <c r="AM754" s="40" t="s">
        <v>71</v>
      </c>
      <c r="AN754" s="7">
        <f t="shared" si="35"/>
        <v>3</v>
      </c>
      <c r="AO754" s="2" t="s">
        <v>71</v>
      </c>
      <c r="AP754" s="35" t="s">
        <v>71</v>
      </c>
      <c r="AQ754" s="36"/>
    </row>
    <row r="755" spans="1:43" s="7" customFormat="1" ht="30" x14ac:dyDescent="0.25">
      <c r="A755" s="22" t="s">
        <v>4839</v>
      </c>
      <c r="B755" s="22" t="s">
        <v>4840</v>
      </c>
      <c r="C755" s="23" t="s">
        <v>4835</v>
      </c>
      <c r="D755" s="23" t="s">
        <v>4836</v>
      </c>
      <c r="E755" s="23" t="s">
        <v>41</v>
      </c>
      <c r="F755" s="38" t="s">
        <v>66</v>
      </c>
      <c r="G755" s="22" t="s">
        <v>4837</v>
      </c>
      <c r="H755" s="25" t="s">
        <v>4838</v>
      </c>
      <c r="I755" s="23" t="s">
        <v>4838</v>
      </c>
      <c r="J755" s="15" t="s">
        <v>4838</v>
      </c>
      <c r="K755" s="22" t="s">
        <v>4838</v>
      </c>
      <c r="L755" s="22" t="s">
        <v>45</v>
      </c>
      <c r="M755" s="22" t="s">
        <v>92</v>
      </c>
      <c r="N755" s="26">
        <v>585</v>
      </c>
      <c r="O755" s="27">
        <v>585</v>
      </c>
      <c r="P755" s="28" t="s">
        <v>70</v>
      </c>
      <c r="Q755" s="29">
        <v>1883685.16095147</v>
      </c>
      <c r="R755" s="29">
        <v>538434.78260869603</v>
      </c>
      <c r="S755" s="30">
        <v>2422000</v>
      </c>
      <c r="T755" s="31">
        <f t="shared" si="33"/>
        <v>1883685.16095147</v>
      </c>
      <c r="U755" s="32">
        <v>699965.2173913049</v>
      </c>
      <c r="V755" s="32">
        <f t="shared" si="34"/>
        <v>2583650.3783427747</v>
      </c>
      <c r="W755" s="39">
        <v>2583600</v>
      </c>
      <c r="X755" s="34"/>
      <c r="Y755" s="34"/>
      <c r="Z755" s="34"/>
      <c r="AA755" s="34"/>
      <c r="AB755" s="34">
        <v>2583600</v>
      </c>
      <c r="AC755" s="34">
        <v>2583600</v>
      </c>
      <c r="AD755" s="34"/>
      <c r="AE755" s="35"/>
      <c r="AF755" s="35"/>
      <c r="AG755" s="35" t="s">
        <v>1858</v>
      </c>
      <c r="AH755" s="35" t="s">
        <v>1858</v>
      </c>
      <c r="AI755" s="35"/>
      <c r="AJ755" s="35">
        <v>2583600</v>
      </c>
      <c r="AK755" s="35">
        <f>VLOOKUP(B755,'[3]175'!C$8:D$766,2,0)</f>
        <v>2583600</v>
      </c>
      <c r="AL755" s="35">
        <f>VLOOKUP(B755,'[3]gấy tê huế 2'!C$8:V$727,20,0)</f>
        <v>2583600</v>
      </c>
      <c r="AM755" s="40" t="s">
        <v>71</v>
      </c>
      <c r="AN755" s="7">
        <f t="shared" si="35"/>
        <v>3</v>
      </c>
      <c r="AO755" s="2" t="s">
        <v>71</v>
      </c>
      <c r="AP755" s="35" t="s">
        <v>71</v>
      </c>
      <c r="AQ755" s="36"/>
    </row>
    <row r="756" spans="1:43" s="7" customFormat="1" ht="30" x14ac:dyDescent="0.25">
      <c r="A756" s="22" t="s">
        <v>4841</v>
      </c>
      <c r="B756" s="22" t="s">
        <v>4842</v>
      </c>
      <c r="C756" s="23" t="s">
        <v>4843</v>
      </c>
      <c r="D756" s="23" t="s">
        <v>4844</v>
      </c>
      <c r="E756" s="23" t="s">
        <v>41</v>
      </c>
      <c r="F756" s="38" t="s">
        <v>1493</v>
      </c>
      <c r="G756" s="22" t="s">
        <v>4845</v>
      </c>
      <c r="H756" s="25" t="s">
        <v>4846</v>
      </c>
      <c r="I756" s="23" t="s">
        <v>4846</v>
      </c>
      <c r="J756" s="15" t="s">
        <v>4846</v>
      </c>
      <c r="K756" s="22" t="s">
        <v>4846</v>
      </c>
      <c r="L756" s="22" t="s">
        <v>45</v>
      </c>
      <c r="M756" s="22" t="s">
        <v>69</v>
      </c>
      <c r="N756" s="26">
        <v>584</v>
      </c>
      <c r="O756" s="27">
        <v>584</v>
      </c>
      <c r="P756" s="28" t="s">
        <v>1497</v>
      </c>
      <c r="Q756" s="29">
        <v>2668300.4963629302</v>
      </c>
      <c r="R756" s="29">
        <v>997043.47826086998</v>
      </c>
      <c r="S756" s="30">
        <v>3665000</v>
      </c>
      <c r="T756" s="31">
        <f t="shared" si="33"/>
        <v>2668300.4963629302</v>
      </c>
      <c r="U756" s="32">
        <v>1296156.5217391308</v>
      </c>
      <c r="V756" s="32">
        <f t="shared" si="34"/>
        <v>3964457.018102061</v>
      </c>
      <c r="W756" s="39">
        <v>3964400</v>
      </c>
      <c r="X756" s="34"/>
      <c r="Y756" s="34"/>
      <c r="Z756" s="34"/>
      <c r="AA756" s="34"/>
      <c r="AB756" s="34">
        <v>3964400</v>
      </c>
      <c r="AC756" s="34">
        <v>3964400</v>
      </c>
      <c r="AD756" s="34"/>
      <c r="AE756" s="35"/>
      <c r="AF756" s="35"/>
      <c r="AG756" s="35" t="s">
        <v>1850</v>
      </c>
      <c r="AH756" s="35" t="s">
        <v>1850</v>
      </c>
      <c r="AI756" s="35"/>
      <c r="AJ756" s="35">
        <v>3964400</v>
      </c>
      <c r="AK756" s="35">
        <f>VLOOKUP(B756,'[3]175'!C$8:D$766,2,0)</f>
        <v>3964400</v>
      </c>
      <c r="AL756" s="35">
        <f>VLOOKUP(B756,'[3]gấy tê huế 2'!C$8:V$727,20,0)</f>
        <v>3964400</v>
      </c>
      <c r="AM756" s="40" t="s">
        <v>71</v>
      </c>
      <c r="AN756" s="7">
        <f t="shared" si="35"/>
        <v>3</v>
      </c>
      <c r="AO756" s="2" t="s">
        <v>71</v>
      </c>
      <c r="AP756" s="35" t="s">
        <v>71</v>
      </c>
      <c r="AQ756" s="36"/>
    </row>
    <row r="757" spans="1:43" s="7" customFormat="1" ht="30" x14ac:dyDescent="0.25">
      <c r="A757" s="22" t="s">
        <v>4847</v>
      </c>
      <c r="B757" s="22" t="s">
        <v>4848</v>
      </c>
      <c r="C757" s="23" t="s">
        <v>4849</v>
      </c>
      <c r="D757" s="23" t="s">
        <v>4850</v>
      </c>
      <c r="E757" s="23" t="s">
        <v>41</v>
      </c>
      <c r="F757" s="38" t="s">
        <v>137</v>
      </c>
      <c r="G757" s="22" t="s">
        <v>4851</v>
      </c>
      <c r="H757" s="25" t="s">
        <v>4852</v>
      </c>
      <c r="I757" s="23" t="s">
        <v>4852</v>
      </c>
      <c r="J757" s="15" t="s">
        <v>4852</v>
      </c>
      <c r="K757" s="22" t="s">
        <v>4852</v>
      </c>
      <c r="L757" s="22" t="s">
        <v>45</v>
      </c>
      <c r="M757" s="22" t="s">
        <v>69</v>
      </c>
      <c r="N757" s="26">
        <v>715</v>
      </c>
      <c r="O757" s="27">
        <v>715</v>
      </c>
      <c r="P757" s="28" t="s">
        <v>139</v>
      </c>
      <c r="Q757" s="29">
        <v>1794735.9440723299</v>
      </c>
      <c r="R757" s="29">
        <v>1313217.39130435</v>
      </c>
      <c r="S757" s="30">
        <v>3492000</v>
      </c>
      <c r="T757" s="31">
        <f t="shared" si="33"/>
        <v>1794735.9440723299</v>
      </c>
      <c r="U757" s="32">
        <v>1707182.6086956549</v>
      </c>
      <c r="V757" s="32">
        <f t="shared" si="34"/>
        <v>3501918.5527679846</v>
      </c>
      <c r="W757" s="39">
        <v>3501900</v>
      </c>
      <c r="X757" s="34"/>
      <c r="Y757" s="34"/>
      <c r="Z757" s="34"/>
      <c r="AA757" s="34"/>
      <c r="AB757" s="34">
        <v>3501900</v>
      </c>
      <c r="AC757" s="34">
        <v>3501900</v>
      </c>
      <c r="AD757" s="34"/>
      <c r="AE757" s="35"/>
      <c r="AF757" s="35"/>
      <c r="AG757" s="35" t="s">
        <v>4102</v>
      </c>
      <c r="AH757" s="35" t="s">
        <v>4102</v>
      </c>
      <c r="AI757" s="35"/>
      <c r="AJ757" s="35">
        <v>3501900</v>
      </c>
      <c r="AK757" s="35">
        <f>VLOOKUP(B757,'[3]175'!C$8:D$766,2,0)</f>
        <v>3501900</v>
      </c>
      <c r="AL757" s="35">
        <f>VLOOKUP(B757,'[3]gấy tê huế 2'!C$8:V$727,20,0)</f>
        <v>3501900</v>
      </c>
      <c r="AM757" s="40" t="s">
        <v>71</v>
      </c>
      <c r="AN757" s="7">
        <f t="shared" si="35"/>
        <v>3</v>
      </c>
      <c r="AO757" s="2" t="s">
        <v>71</v>
      </c>
      <c r="AP757" s="35" t="s">
        <v>71</v>
      </c>
      <c r="AQ757" s="36"/>
    </row>
    <row r="758" spans="1:43" s="7" customFormat="1" ht="30" x14ac:dyDescent="0.25">
      <c r="A758" s="22" t="s">
        <v>4853</v>
      </c>
      <c r="B758" s="22" t="s">
        <v>4854</v>
      </c>
      <c r="C758" s="23" t="s">
        <v>4855</v>
      </c>
      <c r="D758" s="23" t="s">
        <v>4856</v>
      </c>
      <c r="E758" s="23" t="s">
        <v>41</v>
      </c>
      <c r="F758" s="38" t="s">
        <v>1388</v>
      </c>
      <c r="G758" s="22" t="s">
        <v>4857</v>
      </c>
      <c r="H758" s="25" t="s">
        <v>1470</v>
      </c>
      <c r="I758" s="23" t="s">
        <v>1470</v>
      </c>
      <c r="J758" s="15" t="s">
        <v>1470</v>
      </c>
      <c r="K758" s="22" t="s">
        <v>1470</v>
      </c>
      <c r="L758" s="22" t="s">
        <v>192</v>
      </c>
      <c r="M758" s="22" t="s">
        <v>92</v>
      </c>
      <c r="N758" s="26">
        <v>569</v>
      </c>
      <c r="O758" s="27">
        <v>569</v>
      </c>
      <c r="P758" s="28" t="s">
        <v>1391</v>
      </c>
      <c r="Q758" s="29">
        <v>1670765.1346247599</v>
      </c>
      <c r="R758" s="29">
        <v>718434.78260869603</v>
      </c>
      <c r="S758" s="30">
        <v>2389000</v>
      </c>
      <c r="T758" s="31">
        <f t="shared" si="33"/>
        <v>1670765.1346247599</v>
      </c>
      <c r="U758" s="32">
        <v>933965.21739130479</v>
      </c>
      <c r="V758" s="32">
        <f t="shared" si="34"/>
        <v>2604730.3520160648</v>
      </c>
      <c r="W758" s="39">
        <v>2604700</v>
      </c>
      <c r="X758" s="34">
        <v>2604700</v>
      </c>
      <c r="Y758" s="34">
        <v>2604700</v>
      </c>
      <c r="Z758" s="34">
        <v>2604700</v>
      </c>
      <c r="AA758" s="34"/>
      <c r="AB758" s="34">
        <v>2604700</v>
      </c>
      <c r="AC758" s="34">
        <v>2604700</v>
      </c>
      <c r="AD758" s="34"/>
      <c r="AE758" s="35">
        <v>2604700</v>
      </c>
      <c r="AF758" s="35">
        <v>2604700</v>
      </c>
      <c r="AG758" s="35" t="s">
        <v>2699</v>
      </c>
      <c r="AH758" s="35" t="s">
        <v>2699</v>
      </c>
      <c r="AI758" s="35"/>
      <c r="AJ758" s="35">
        <v>2604700</v>
      </c>
      <c r="AK758" s="35">
        <f>VLOOKUP(B758,'[3]175'!C$8:D$766,2,0)</f>
        <v>2604700</v>
      </c>
      <c r="AL758" s="35">
        <f>VLOOKUP(B758,'[3]gấy tê huế 2'!C$8:V$727,20,0)</f>
        <v>2604700</v>
      </c>
      <c r="AM758" s="40" t="s">
        <v>1392</v>
      </c>
      <c r="AN758" s="7">
        <f t="shared" si="35"/>
        <v>8</v>
      </c>
      <c r="AO758" s="2" t="s">
        <v>1392</v>
      </c>
      <c r="AP758" s="35" t="s">
        <v>1392</v>
      </c>
      <c r="AQ758" s="36"/>
    </row>
    <row r="759" spans="1:43" s="7" customFormat="1" ht="33.6" customHeight="1" x14ac:dyDescent="0.25">
      <c r="A759" s="22" t="s">
        <v>4858</v>
      </c>
      <c r="B759" s="22" t="s">
        <v>4859</v>
      </c>
      <c r="C759" s="23" t="s">
        <v>4860</v>
      </c>
      <c r="D759" s="23" t="s">
        <v>4861</v>
      </c>
      <c r="E759" s="23" t="s">
        <v>41</v>
      </c>
      <c r="F759" s="38" t="s">
        <v>1388</v>
      </c>
      <c r="G759" s="22" t="s">
        <v>4862</v>
      </c>
      <c r="H759" s="25" t="s">
        <v>4863</v>
      </c>
      <c r="I759" s="23" t="s">
        <v>4863</v>
      </c>
      <c r="J759" s="15" t="s">
        <v>4863</v>
      </c>
      <c r="K759" s="22" t="s">
        <v>4863</v>
      </c>
      <c r="L759" s="22" t="s">
        <v>192</v>
      </c>
      <c r="M759" s="22" t="s">
        <v>69</v>
      </c>
      <c r="N759" s="26">
        <v>569</v>
      </c>
      <c r="O759" s="27">
        <v>569</v>
      </c>
      <c r="P759" s="28" t="s">
        <v>1391</v>
      </c>
      <c r="Q759" s="29">
        <v>1670765.1346247599</v>
      </c>
      <c r="R759" s="29">
        <v>718434.78260869603</v>
      </c>
      <c r="S759" s="30">
        <v>2389000</v>
      </c>
      <c r="T759" s="31">
        <f t="shared" si="33"/>
        <v>1670765.1346247599</v>
      </c>
      <c r="U759" s="32">
        <v>933965.21739130479</v>
      </c>
      <c r="V759" s="32">
        <f t="shared" si="34"/>
        <v>2604730.3520160648</v>
      </c>
      <c r="W759" s="39">
        <v>2604700</v>
      </c>
      <c r="X759" s="34"/>
      <c r="Y759" s="34">
        <v>2604700</v>
      </c>
      <c r="Z759" s="34">
        <v>2604700</v>
      </c>
      <c r="AA759" s="34"/>
      <c r="AB759" s="34">
        <v>2604700</v>
      </c>
      <c r="AC759" s="34">
        <v>2604700</v>
      </c>
      <c r="AD759" s="34">
        <v>2604700</v>
      </c>
      <c r="AE759" s="35"/>
      <c r="AF759" s="35"/>
      <c r="AG759" s="35" t="s">
        <v>2699</v>
      </c>
      <c r="AH759" s="35" t="s">
        <v>2699</v>
      </c>
      <c r="AI759" s="35"/>
      <c r="AJ759" s="35">
        <v>2604700</v>
      </c>
      <c r="AK759" s="35">
        <f>VLOOKUP(B759,'[3]175'!C$8:D$766,2,0)</f>
        <v>2604700</v>
      </c>
      <c r="AL759" s="35">
        <f>VLOOKUP(B759,'[3]gấy tê huế 2'!C$8:V$727,20,0)</f>
        <v>2604700</v>
      </c>
      <c r="AM759" s="40" t="s">
        <v>1392</v>
      </c>
      <c r="AN759" s="7">
        <f t="shared" si="35"/>
        <v>6</v>
      </c>
      <c r="AO759" s="2" t="s">
        <v>1392</v>
      </c>
      <c r="AP759" s="35" t="s">
        <v>1392</v>
      </c>
      <c r="AQ759" s="36"/>
    </row>
    <row r="760" spans="1:43" s="7" customFormat="1" ht="33.6" customHeight="1" x14ac:dyDescent="0.25">
      <c r="A760" s="22" t="s">
        <v>4864</v>
      </c>
      <c r="B760" s="22" t="s">
        <v>4865</v>
      </c>
      <c r="C760" s="23" t="s">
        <v>4866</v>
      </c>
      <c r="D760" s="23" t="s">
        <v>4867</v>
      </c>
      <c r="E760" s="23" t="s">
        <v>41</v>
      </c>
      <c r="F760" s="38" t="s">
        <v>1388</v>
      </c>
      <c r="G760" s="22" t="s">
        <v>4868</v>
      </c>
      <c r="H760" s="25" t="s">
        <v>1527</v>
      </c>
      <c r="I760" s="23" t="s">
        <v>1527</v>
      </c>
      <c r="J760" s="15" t="s">
        <v>1527</v>
      </c>
      <c r="K760" s="22" t="s">
        <v>1527</v>
      </c>
      <c r="L760" s="22" t="s">
        <v>192</v>
      </c>
      <c r="M760" s="22" t="s">
        <v>69</v>
      </c>
      <c r="N760" s="26">
        <v>569</v>
      </c>
      <c r="O760" s="27">
        <v>569</v>
      </c>
      <c r="P760" s="28" t="s">
        <v>1391</v>
      </c>
      <c r="Q760" s="29">
        <v>1670765.1346247599</v>
      </c>
      <c r="R760" s="29">
        <v>718434.78260869603</v>
      </c>
      <c r="S760" s="30">
        <v>2389000</v>
      </c>
      <c r="T760" s="31">
        <f t="shared" si="33"/>
        <v>1670765.1346247599</v>
      </c>
      <c r="U760" s="32">
        <v>933965.21739130479</v>
      </c>
      <c r="V760" s="32">
        <f t="shared" si="34"/>
        <v>2604730.3520160648</v>
      </c>
      <c r="W760" s="39">
        <v>2604700</v>
      </c>
      <c r="X760" s="34">
        <v>2604700</v>
      </c>
      <c r="Y760" s="34">
        <v>2604700</v>
      </c>
      <c r="Z760" s="34">
        <v>2604700</v>
      </c>
      <c r="AA760" s="34"/>
      <c r="AB760" s="34">
        <v>2604700</v>
      </c>
      <c r="AC760" s="34">
        <v>2604700</v>
      </c>
      <c r="AD760" s="34">
        <v>2604700</v>
      </c>
      <c r="AE760" s="35"/>
      <c r="AF760" s="35">
        <v>2604700</v>
      </c>
      <c r="AG760" s="35" t="s">
        <v>2699</v>
      </c>
      <c r="AH760" s="35" t="s">
        <v>2699</v>
      </c>
      <c r="AI760" s="35"/>
      <c r="AJ760" s="35">
        <v>2604700</v>
      </c>
      <c r="AK760" s="35">
        <f>VLOOKUP(B760,'[3]175'!C$8:D$766,2,0)</f>
        <v>2604700</v>
      </c>
      <c r="AL760" s="35">
        <f>VLOOKUP(B760,'[3]gấy tê huế 2'!C$8:V$727,20,0)</f>
        <v>2604700</v>
      </c>
      <c r="AM760" s="40" t="s">
        <v>1392</v>
      </c>
      <c r="AN760" s="7">
        <f t="shared" si="35"/>
        <v>8</v>
      </c>
      <c r="AO760" s="2" t="s">
        <v>1392</v>
      </c>
      <c r="AP760" s="35" t="s">
        <v>1392</v>
      </c>
      <c r="AQ760" s="36"/>
    </row>
    <row r="761" spans="1:43" s="7" customFormat="1" ht="33.6" customHeight="1" x14ac:dyDescent="0.25">
      <c r="A761" s="22" t="s">
        <v>4869</v>
      </c>
      <c r="B761" s="22" t="s">
        <v>4870</v>
      </c>
      <c r="C761" s="23" t="s">
        <v>4871</v>
      </c>
      <c r="D761" s="23" t="s">
        <v>4872</v>
      </c>
      <c r="E761" s="23" t="s">
        <v>41</v>
      </c>
      <c r="F761" s="38" t="s">
        <v>1388</v>
      </c>
      <c r="G761" s="22" t="s">
        <v>4873</v>
      </c>
      <c r="H761" s="25" t="s">
        <v>4874</v>
      </c>
      <c r="I761" s="23" t="s">
        <v>4875</v>
      </c>
      <c r="J761" s="15" t="s">
        <v>4874</v>
      </c>
      <c r="K761" s="22" t="s">
        <v>4874</v>
      </c>
      <c r="L761" s="22" t="s">
        <v>192</v>
      </c>
      <c r="M761" s="22" t="s">
        <v>69</v>
      </c>
      <c r="N761" s="26">
        <v>569</v>
      </c>
      <c r="O761" s="27">
        <v>569</v>
      </c>
      <c r="P761" s="28" t="s">
        <v>1391</v>
      </c>
      <c r="Q761" s="29">
        <v>1670765.1346247599</v>
      </c>
      <c r="R761" s="29">
        <v>718434.78260869603</v>
      </c>
      <c r="S761" s="30">
        <v>2389000</v>
      </c>
      <c r="T761" s="31">
        <f t="shared" si="33"/>
        <v>1670765.1346247599</v>
      </c>
      <c r="U761" s="32">
        <v>933965.21739130479</v>
      </c>
      <c r="V761" s="32">
        <f t="shared" si="34"/>
        <v>2604730.3520160648</v>
      </c>
      <c r="W761" s="39">
        <v>2604700</v>
      </c>
      <c r="X761" s="34"/>
      <c r="Y761" s="34">
        <v>2604700</v>
      </c>
      <c r="Z761" s="34">
        <v>2604700</v>
      </c>
      <c r="AA761" s="34"/>
      <c r="AB761" s="34">
        <v>2604700</v>
      </c>
      <c r="AC761" s="34">
        <v>2604700</v>
      </c>
      <c r="AD761" s="34">
        <v>2604700</v>
      </c>
      <c r="AE761" s="35"/>
      <c r="AF761" s="35">
        <v>2604700</v>
      </c>
      <c r="AG761" s="35" t="s">
        <v>2699</v>
      </c>
      <c r="AH761" s="35" t="s">
        <v>2699</v>
      </c>
      <c r="AI761" s="35"/>
      <c r="AJ761" s="35">
        <v>2604700</v>
      </c>
      <c r="AK761" s="35">
        <f>VLOOKUP(B761,'[3]175'!C$8:D$766,2,0)</f>
        <v>2604700</v>
      </c>
      <c r="AL761" s="35">
        <f>VLOOKUP(B761,'[3]gấy tê huế 2'!C$8:V$727,20,0)</f>
        <v>2604700</v>
      </c>
      <c r="AM761" s="40" t="s">
        <v>1392</v>
      </c>
      <c r="AN761" s="7">
        <f t="shared" si="35"/>
        <v>7</v>
      </c>
      <c r="AO761" s="2" t="s">
        <v>1392</v>
      </c>
      <c r="AP761" s="35" t="s">
        <v>1392</v>
      </c>
      <c r="AQ761" s="36"/>
    </row>
    <row r="762" spans="1:43" s="7" customFormat="1" ht="33.6" customHeight="1" x14ac:dyDescent="0.25">
      <c r="A762" s="22" t="s">
        <v>4876</v>
      </c>
      <c r="B762" s="22" t="s">
        <v>4877</v>
      </c>
      <c r="C762" s="23" t="s">
        <v>4878</v>
      </c>
      <c r="D762" s="23" t="s">
        <v>4879</v>
      </c>
      <c r="E762" s="23" t="s">
        <v>41</v>
      </c>
      <c r="F762" s="38" t="s">
        <v>1388</v>
      </c>
      <c r="G762" s="22" t="s">
        <v>4880</v>
      </c>
      <c r="H762" s="25" t="s">
        <v>1488</v>
      </c>
      <c r="I762" s="23" t="s">
        <v>1488</v>
      </c>
      <c r="J762" s="15" t="s">
        <v>1488</v>
      </c>
      <c r="K762" s="22" t="s">
        <v>1488</v>
      </c>
      <c r="L762" s="22" t="s">
        <v>45</v>
      </c>
      <c r="M762" s="22" t="s">
        <v>92</v>
      </c>
      <c r="N762" s="26">
        <v>569</v>
      </c>
      <c r="O762" s="27">
        <v>569</v>
      </c>
      <c r="P762" s="28" t="s">
        <v>1391</v>
      </c>
      <c r="Q762" s="29">
        <v>1670765.1346247599</v>
      </c>
      <c r="R762" s="29">
        <v>718434.78260869603</v>
      </c>
      <c r="S762" s="30">
        <v>2389000</v>
      </c>
      <c r="T762" s="31">
        <f t="shared" si="33"/>
        <v>1670765.1346247599</v>
      </c>
      <c r="U762" s="32">
        <v>933965.21739130479</v>
      </c>
      <c r="V762" s="32">
        <f t="shared" si="34"/>
        <v>2604730.3520160648</v>
      </c>
      <c r="W762" s="39">
        <v>2604700</v>
      </c>
      <c r="X762" s="34"/>
      <c r="Y762" s="34">
        <v>2604700</v>
      </c>
      <c r="Z762" s="34">
        <v>2604700</v>
      </c>
      <c r="AA762" s="34"/>
      <c r="AB762" s="34">
        <v>2604700</v>
      </c>
      <c r="AC762" s="34">
        <v>2604700</v>
      </c>
      <c r="AD762" s="34">
        <v>2604700</v>
      </c>
      <c r="AE762" s="35">
        <v>2604700</v>
      </c>
      <c r="AF762" s="35"/>
      <c r="AG762" s="35" t="s">
        <v>2699</v>
      </c>
      <c r="AH762" s="35" t="s">
        <v>2699</v>
      </c>
      <c r="AI762" s="35"/>
      <c r="AJ762" s="35"/>
      <c r="AK762" s="35">
        <f>VLOOKUP(B762,'[3]175'!C$8:D$766,2,0)</f>
        <v>2604700</v>
      </c>
      <c r="AL762" s="35">
        <f>VLOOKUP(B762,'[3]gấy tê huế 2'!C$8:V$727,20,0)</f>
        <v>2604700</v>
      </c>
      <c r="AM762" s="40" t="s">
        <v>1392</v>
      </c>
      <c r="AN762" s="7">
        <f t="shared" si="35"/>
        <v>6</v>
      </c>
      <c r="AO762" s="2" t="s">
        <v>1392</v>
      </c>
      <c r="AP762" s="35" t="s">
        <v>1392</v>
      </c>
      <c r="AQ762" s="36"/>
    </row>
    <row r="763" spans="1:43" s="7" customFormat="1" ht="50.45" customHeight="1" x14ac:dyDescent="0.25">
      <c r="A763" s="22" t="s">
        <v>4881</v>
      </c>
      <c r="B763" s="22" t="s">
        <v>4882</v>
      </c>
      <c r="C763" s="23" t="s">
        <v>4883</v>
      </c>
      <c r="D763" s="23" t="s">
        <v>4884</v>
      </c>
      <c r="E763" s="23" t="s">
        <v>41</v>
      </c>
      <c r="F763" s="38" t="s">
        <v>4508</v>
      </c>
      <c r="G763" s="22" t="s">
        <v>4885</v>
      </c>
      <c r="H763" s="25" t="s">
        <v>4886</v>
      </c>
      <c r="I763" s="23" t="s">
        <v>4886</v>
      </c>
      <c r="J763" s="15" t="s">
        <v>4886</v>
      </c>
      <c r="K763" s="22" t="s">
        <v>4887</v>
      </c>
      <c r="L763" s="22" t="s">
        <v>192</v>
      </c>
      <c r="M763" s="22" t="s">
        <v>193</v>
      </c>
      <c r="N763" s="26">
        <v>1102</v>
      </c>
      <c r="O763" s="27">
        <v>1102</v>
      </c>
      <c r="P763" s="28" t="s">
        <v>4509</v>
      </c>
      <c r="Q763" s="29">
        <v>1334755.38017853</v>
      </c>
      <c r="R763" s="29">
        <v>837391.30434782605</v>
      </c>
      <c r="S763" s="30">
        <v>2172000</v>
      </c>
      <c r="T763" s="31">
        <f t="shared" si="33"/>
        <v>1334755.38017853</v>
      </c>
      <c r="U763" s="32">
        <v>1088608.6956521738</v>
      </c>
      <c r="V763" s="32">
        <f t="shared" si="34"/>
        <v>2423364.0758307036</v>
      </c>
      <c r="W763" s="39">
        <v>2423300</v>
      </c>
      <c r="X763" s="34"/>
      <c r="Y763" s="34">
        <v>2423300</v>
      </c>
      <c r="Z763" s="34">
        <v>2423300</v>
      </c>
      <c r="AA763" s="34"/>
      <c r="AB763" s="34">
        <v>2423300</v>
      </c>
      <c r="AC763" s="34">
        <v>2423300</v>
      </c>
      <c r="AD763" s="34">
        <v>2423300</v>
      </c>
      <c r="AE763" s="35">
        <v>2423300</v>
      </c>
      <c r="AF763" s="35">
        <v>2423300</v>
      </c>
      <c r="AG763" s="35" t="s">
        <v>4510</v>
      </c>
      <c r="AH763" s="35" t="s">
        <v>4510</v>
      </c>
      <c r="AI763" s="35"/>
      <c r="AJ763" s="35">
        <v>2423300</v>
      </c>
      <c r="AK763" s="35">
        <f>VLOOKUP(B763,'[3]175'!C$8:D$766,2,0)</f>
        <v>2423300</v>
      </c>
      <c r="AL763" s="35">
        <f>VLOOKUP(B763,'[3]gấy tê huế 2'!C$8:V$727,20,0)</f>
        <v>2423300</v>
      </c>
      <c r="AM763" s="40" t="s">
        <v>71</v>
      </c>
      <c r="AN763" s="7">
        <f t="shared" si="35"/>
        <v>8</v>
      </c>
      <c r="AO763" s="2" t="s">
        <v>71</v>
      </c>
      <c r="AP763" s="35" t="s">
        <v>71</v>
      </c>
      <c r="AQ763" s="36"/>
    </row>
    <row r="764" spans="1:43" s="7" customFormat="1" ht="33.6" customHeight="1" x14ac:dyDescent="0.25">
      <c r="A764" s="22" t="s">
        <v>4888</v>
      </c>
      <c r="B764" s="22" t="s">
        <v>4889</v>
      </c>
      <c r="C764" s="23" t="s">
        <v>4890</v>
      </c>
      <c r="D764" s="23" t="s">
        <v>4891</v>
      </c>
      <c r="E764" s="23" t="s">
        <v>41</v>
      </c>
      <c r="F764" s="38" t="s">
        <v>1493</v>
      </c>
      <c r="G764" s="22" t="s">
        <v>4892</v>
      </c>
      <c r="H764" s="25" t="s">
        <v>4893</v>
      </c>
      <c r="I764" s="23" t="s">
        <v>4893</v>
      </c>
      <c r="J764" s="15" t="s">
        <v>4893</v>
      </c>
      <c r="K764" s="22" t="s">
        <v>4893</v>
      </c>
      <c r="L764" s="22" t="s">
        <v>45</v>
      </c>
      <c r="M764" s="22" t="s">
        <v>92</v>
      </c>
      <c r="N764" s="26">
        <v>584</v>
      </c>
      <c r="O764" s="27">
        <v>584</v>
      </c>
      <c r="P764" s="28" t="s">
        <v>1497</v>
      </c>
      <c r="Q764" s="29">
        <v>2668300.4963629302</v>
      </c>
      <c r="R764" s="29">
        <v>997043.47826086998</v>
      </c>
      <c r="S764" s="30">
        <v>3665000</v>
      </c>
      <c r="T764" s="31">
        <f t="shared" si="33"/>
        <v>2668300.4963629302</v>
      </c>
      <c r="U764" s="32">
        <v>1296156.5217391308</v>
      </c>
      <c r="V764" s="32">
        <f t="shared" si="34"/>
        <v>3964457.018102061</v>
      </c>
      <c r="W764" s="39">
        <v>3964400</v>
      </c>
      <c r="X764" s="34"/>
      <c r="Y764" s="34">
        <v>3964400</v>
      </c>
      <c r="Z764" s="34">
        <v>3964400</v>
      </c>
      <c r="AA764" s="34"/>
      <c r="AB764" s="34">
        <v>3964400</v>
      </c>
      <c r="AC764" s="34">
        <v>3964400</v>
      </c>
      <c r="AD764" s="34">
        <v>3964400</v>
      </c>
      <c r="AE764" s="35"/>
      <c r="AF764" s="35"/>
      <c r="AG764" s="35" t="s">
        <v>1850</v>
      </c>
      <c r="AH764" s="35" t="s">
        <v>1850</v>
      </c>
      <c r="AI764" s="35"/>
      <c r="AJ764" s="35">
        <v>3964400</v>
      </c>
      <c r="AK764" s="35">
        <f>VLOOKUP(B764,'[3]175'!C$8:D$766,2,0)</f>
        <v>3964400</v>
      </c>
      <c r="AL764" s="35">
        <f>VLOOKUP(B764,'[3]gấy tê huế 2'!C$8:V$727,20,0)</f>
        <v>3964400</v>
      </c>
      <c r="AM764" s="40" t="s">
        <v>71</v>
      </c>
      <c r="AN764" s="7">
        <f t="shared" si="35"/>
        <v>6</v>
      </c>
      <c r="AO764" s="2" t="s">
        <v>71</v>
      </c>
      <c r="AP764" s="35" t="s">
        <v>71</v>
      </c>
      <c r="AQ764" s="36"/>
    </row>
    <row r="765" spans="1:43" s="7" customFormat="1" ht="33.6" customHeight="1" x14ac:dyDescent="0.25">
      <c r="A765" s="22" t="s">
        <v>4894</v>
      </c>
      <c r="B765" s="22" t="s">
        <v>4895</v>
      </c>
      <c r="C765" s="23" t="s">
        <v>4896</v>
      </c>
      <c r="D765" s="23" t="s">
        <v>4897</v>
      </c>
      <c r="E765" s="23" t="s">
        <v>41</v>
      </c>
      <c r="F765" s="38" t="s">
        <v>1493</v>
      </c>
      <c r="G765" s="22" t="s">
        <v>4898</v>
      </c>
      <c r="H765" s="25" t="s">
        <v>4899</v>
      </c>
      <c r="I765" s="23" t="s">
        <v>4899</v>
      </c>
      <c r="J765" s="15" t="s">
        <v>4899</v>
      </c>
      <c r="K765" s="22" t="s">
        <v>4899</v>
      </c>
      <c r="L765" s="22" t="s">
        <v>45</v>
      </c>
      <c r="M765" s="22" t="s">
        <v>92</v>
      </c>
      <c r="N765" s="26">
        <v>584</v>
      </c>
      <c r="O765" s="27">
        <v>584</v>
      </c>
      <c r="P765" s="28" t="s">
        <v>1497</v>
      </c>
      <c r="Q765" s="29">
        <v>2668300.4963629302</v>
      </c>
      <c r="R765" s="29">
        <v>997043.47826086998</v>
      </c>
      <c r="S765" s="30">
        <v>3665000</v>
      </c>
      <c r="T765" s="31">
        <f t="shared" si="33"/>
        <v>2668300.4963629302</v>
      </c>
      <c r="U765" s="32">
        <v>1296156.5217391308</v>
      </c>
      <c r="V765" s="32">
        <f t="shared" si="34"/>
        <v>3964457.018102061</v>
      </c>
      <c r="W765" s="39">
        <v>3964400</v>
      </c>
      <c r="X765" s="34"/>
      <c r="Y765" s="34">
        <v>3964400</v>
      </c>
      <c r="Z765" s="34">
        <v>3964400</v>
      </c>
      <c r="AA765" s="34"/>
      <c r="AB765" s="34">
        <v>3964400</v>
      </c>
      <c r="AC765" s="34">
        <v>3964400</v>
      </c>
      <c r="AD765" s="34">
        <v>3964400</v>
      </c>
      <c r="AE765" s="35"/>
      <c r="AF765" s="35"/>
      <c r="AG765" s="35" t="s">
        <v>1850</v>
      </c>
      <c r="AH765" s="35" t="s">
        <v>1850</v>
      </c>
      <c r="AI765" s="35"/>
      <c r="AJ765" s="35">
        <v>3964400</v>
      </c>
      <c r="AK765" s="35">
        <f>VLOOKUP(B765,'[3]175'!C$8:D$766,2,0)</f>
        <v>3964400</v>
      </c>
      <c r="AL765" s="35">
        <f>VLOOKUP(B765,'[3]gấy tê huế 2'!C$8:V$727,20,0)</f>
        <v>3964400</v>
      </c>
      <c r="AM765" s="40" t="s">
        <v>71</v>
      </c>
      <c r="AN765" s="7">
        <f t="shared" si="35"/>
        <v>6</v>
      </c>
      <c r="AO765" s="2" t="s">
        <v>71</v>
      </c>
      <c r="AP765" s="35" t="s">
        <v>71</v>
      </c>
      <c r="AQ765" s="36"/>
    </row>
    <row r="766" spans="1:43" s="7" customFormat="1" ht="33.6" customHeight="1" x14ac:dyDescent="0.25">
      <c r="A766" s="22" t="s">
        <v>4900</v>
      </c>
      <c r="B766" s="22" t="s">
        <v>4901</v>
      </c>
      <c r="C766" s="23" t="s">
        <v>4902</v>
      </c>
      <c r="D766" s="23" t="s">
        <v>4903</v>
      </c>
      <c r="E766" s="23" t="s">
        <v>41</v>
      </c>
      <c r="F766" s="38" t="s">
        <v>1493</v>
      </c>
      <c r="G766" s="22" t="s">
        <v>4904</v>
      </c>
      <c r="H766" s="25" t="s">
        <v>4905</v>
      </c>
      <c r="I766" s="23" t="s">
        <v>4905</v>
      </c>
      <c r="J766" s="15" t="s">
        <v>4905</v>
      </c>
      <c r="K766" s="22" t="s">
        <v>4905</v>
      </c>
      <c r="L766" s="22" t="s">
        <v>45</v>
      </c>
      <c r="M766" s="22" t="s">
        <v>92</v>
      </c>
      <c r="N766" s="26">
        <v>584</v>
      </c>
      <c r="O766" s="27">
        <v>584</v>
      </c>
      <c r="P766" s="28" t="s">
        <v>1497</v>
      </c>
      <c r="Q766" s="29">
        <v>2668300.4963629302</v>
      </c>
      <c r="R766" s="29">
        <v>997043.47826086998</v>
      </c>
      <c r="S766" s="30">
        <v>3665000</v>
      </c>
      <c r="T766" s="31">
        <f t="shared" si="33"/>
        <v>2668300.4963629302</v>
      </c>
      <c r="U766" s="32">
        <v>1296156.5217391308</v>
      </c>
      <c r="V766" s="32">
        <f t="shared" si="34"/>
        <v>3964457.018102061</v>
      </c>
      <c r="W766" s="39">
        <v>3964400</v>
      </c>
      <c r="X766" s="34"/>
      <c r="Y766" s="34">
        <v>3964400</v>
      </c>
      <c r="Z766" s="34">
        <v>3964400</v>
      </c>
      <c r="AA766" s="34"/>
      <c r="AB766" s="34">
        <v>3964400</v>
      </c>
      <c r="AC766" s="34">
        <v>3964400</v>
      </c>
      <c r="AD766" s="34">
        <v>3964400</v>
      </c>
      <c r="AE766" s="35"/>
      <c r="AF766" s="35"/>
      <c r="AG766" s="35" t="s">
        <v>1850</v>
      </c>
      <c r="AH766" s="35" t="s">
        <v>1850</v>
      </c>
      <c r="AI766" s="35"/>
      <c r="AJ766" s="35">
        <v>3964400</v>
      </c>
      <c r="AK766" s="35">
        <f>VLOOKUP(B766,'[3]175'!C$8:D$766,2,0)</f>
        <v>3964400</v>
      </c>
      <c r="AL766" s="35">
        <f>VLOOKUP(B766,'[3]gấy tê huế 2'!C$8:V$727,20,0)</f>
        <v>3964400</v>
      </c>
      <c r="AM766" s="40" t="s">
        <v>71</v>
      </c>
      <c r="AN766" s="7">
        <f t="shared" si="35"/>
        <v>6</v>
      </c>
      <c r="AO766" s="2" t="s">
        <v>71</v>
      </c>
      <c r="AP766" s="35" t="s">
        <v>71</v>
      </c>
      <c r="AQ766" s="36"/>
    </row>
    <row r="767" spans="1:43" s="7" customFormat="1" ht="33.6" customHeight="1" x14ac:dyDescent="0.25">
      <c r="A767" s="22" t="s">
        <v>4906</v>
      </c>
      <c r="B767" s="22" t="s">
        <v>4907</v>
      </c>
      <c r="C767" s="23" t="s">
        <v>4908</v>
      </c>
      <c r="D767" s="23" t="s">
        <v>4909</v>
      </c>
      <c r="E767" s="23" t="s">
        <v>41</v>
      </c>
      <c r="F767" s="38" t="s">
        <v>1493</v>
      </c>
      <c r="G767" s="22" t="s">
        <v>4910</v>
      </c>
      <c r="H767" s="25" t="s">
        <v>4911</v>
      </c>
      <c r="I767" s="23" t="s">
        <v>4911</v>
      </c>
      <c r="J767" s="15" t="s">
        <v>4911</v>
      </c>
      <c r="K767" s="22" t="s">
        <v>4911</v>
      </c>
      <c r="L767" s="22" t="s">
        <v>45</v>
      </c>
      <c r="M767" s="22" t="s">
        <v>92</v>
      </c>
      <c r="N767" s="26">
        <v>584</v>
      </c>
      <c r="O767" s="27">
        <v>584</v>
      </c>
      <c r="P767" s="28" t="s">
        <v>1497</v>
      </c>
      <c r="Q767" s="29">
        <v>2668300.4963629302</v>
      </c>
      <c r="R767" s="29">
        <v>997043.47826086998</v>
      </c>
      <c r="S767" s="30">
        <v>3665000</v>
      </c>
      <c r="T767" s="31">
        <f t="shared" si="33"/>
        <v>2668300.4963629302</v>
      </c>
      <c r="U767" s="32">
        <v>1296156.5217391308</v>
      </c>
      <c r="V767" s="32">
        <f t="shared" si="34"/>
        <v>3964457.018102061</v>
      </c>
      <c r="W767" s="39">
        <v>3964400</v>
      </c>
      <c r="X767" s="34"/>
      <c r="Y767" s="34">
        <v>3964400</v>
      </c>
      <c r="Z767" s="34">
        <v>3964400</v>
      </c>
      <c r="AA767" s="34"/>
      <c r="AB767" s="34">
        <v>3964400</v>
      </c>
      <c r="AC767" s="34">
        <v>3964400</v>
      </c>
      <c r="AD767" s="34">
        <v>3964400</v>
      </c>
      <c r="AE767" s="35"/>
      <c r="AF767" s="35"/>
      <c r="AG767" s="35" t="s">
        <v>1850</v>
      </c>
      <c r="AH767" s="35" t="s">
        <v>1850</v>
      </c>
      <c r="AI767" s="35"/>
      <c r="AJ767" s="35">
        <v>3964400</v>
      </c>
      <c r="AK767" s="35">
        <f>VLOOKUP(B767,'[3]175'!C$8:D$766,2,0)</f>
        <v>3964400</v>
      </c>
      <c r="AL767" s="35">
        <f>VLOOKUP(B767,'[3]gấy tê huế 2'!C$8:V$727,20,0)</f>
        <v>3964400</v>
      </c>
      <c r="AM767" s="40" t="s">
        <v>71</v>
      </c>
      <c r="AN767" s="7">
        <f t="shared" si="35"/>
        <v>6</v>
      </c>
      <c r="AO767" s="2" t="s">
        <v>71</v>
      </c>
      <c r="AP767" s="35" t="s">
        <v>71</v>
      </c>
      <c r="AQ767" s="36"/>
    </row>
  </sheetData>
  <autoFilter ref="A6:AP767"/>
  <mergeCells count="16">
    <mergeCell ref="T5:W6"/>
    <mergeCell ref="A3:AM3"/>
    <mergeCell ref="AO5:AO6"/>
    <mergeCell ref="AP5:AP6"/>
    <mergeCell ref="A1:AM1"/>
    <mergeCell ref="A2:AM2"/>
    <mergeCell ref="A5:A6"/>
    <mergeCell ref="B5:B6"/>
    <mergeCell ref="F5:F6"/>
    <mergeCell ref="H5:H6"/>
    <mergeCell ref="J5:J6"/>
    <mergeCell ref="O5:O6"/>
    <mergeCell ref="P5:P6"/>
    <mergeCell ref="Q5:S5"/>
    <mergeCell ref="AM5:AM6"/>
    <mergeCell ref="X5:AL5"/>
  </mergeCells>
  <printOptions horizontalCentered="1" verticalCentered="1"/>
  <pageMargins left="0.43307086614173229" right="0.31496062992125984" top="0.47244094488188981" bottom="0.47244094488188981" header="0.23622047244094491" footer="0.43307086614173229"/>
  <pageSetup paperSize="9" scale="13" fitToHeight="0" orientation="portrait" r:id="rId1"/>
  <headerFooter>
    <oddHeader>&amp;C&amp;P</oddHeader>
  </headerFooter>
  <rowBreaks count="1" manualBreakCount="1">
    <brk id="30"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7"/>
  <sheetViews>
    <sheetView tabSelected="1" workbookViewId="0">
      <selection activeCell="D14" sqref="D14"/>
    </sheetView>
  </sheetViews>
  <sheetFormatPr defaultRowHeight="15" x14ac:dyDescent="0.25"/>
  <cols>
    <col min="1" max="1" width="15.42578125" style="5" customWidth="1"/>
    <col min="2" max="2" width="18.140625" style="5" customWidth="1"/>
    <col min="3" max="3" width="36.5703125" style="5" customWidth="1"/>
    <col min="4" max="4" width="32.5703125" style="10" customWidth="1"/>
    <col min="5" max="5" width="10.140625" style="5" customWidth="1"/>
    <col min="6" max="6" width="14.85546875" style="11" customWidth="1"/>
    <col min="7" max="7" width="38.42578125" style="10" customWidth="1"/>
  </cols>
  <sheetData>
    <row r="1" spans="1:7" x14ac:dyDescent="0.25">
      <c r="A1"/>
      <c r="B1"/>
      <c r="C1"/>
      <c r="D1"/>
      <c r="E1"/>
      <c r="F1"/>
      <c r="G1"/>
    </row>
    <row r="2" spans="1:7" x14ac:dyDescent="0.25">
      <c r="A2"/>
      <c r="B2"/>
      <c r="C2"/>
      <c r="D2"/>
      <c r="E2"/>
      <c r="F2"/>
      <c r="G2"/>
    </row>
    <row r="3" spans="1:7" x14ac:dyDescent="0.25">
      <c r="A3"/>
      <c r="B3"/>
      <c r="C3"/>
      <c r="D3"/>
      <c r="E3"/>
      <c r="F3"/>
      <c r="G3"/>
    </row>
    <row r="4" spans="1:7" ht="18.75" x14ac:dyDescent="0.3">
      <c r="G4" s="41" t="s">
        <v>4913</v>
      </c>
    </row>
    <row r="5" spans="1:7" x14ac:dyDescent="0.25">
      <c r="A5" s="56" t="s">
        <v>2</v>
      </c>
      <c r="B5" s="43"/>
      <c r="C5" s="58" t="s">
        <v>4918</v>
      </c>
      <c r="D5" s="56" t="s">
        <v>4917</v>
      </c>
      <c r="E5" s="13"/>
      <c r="F5"/>
      <c r="G5" s="61" t="s">
        <v>7</v>
      </c>
    </row>
    <row r="6" spans="1:7" ht="42.75" x14ac:dyDescent="0.25">
      <c r="A6" s="56"/>
      <c r="B6" s="43"/>
      <c r="C6" s="58"/>
      <c r="D6" s="56"/>
      <c r="E6" s="42" t="s">
        <v>17</v>
      </c>
      <c r="F6"/>
      <c r="G6" s="61"/>
    </row>
    <row r="7" spans="1:7" ht="30" x14ac:dyDescent="0.25">
      <c r="A7" s="22" t="s">
        <v>38</v>
      </c>
      <c r="B7" s="44" t="s">
        <v>4919</v>
      </c>
      <c r="C7" s="25" t="s">
        <v>44</v>
      </c>
      <c r="D7" s="15" t="s">
        <v>44</v>
      </c>
      <c r="E7" s="22" t="s">
        <v>46</v>
      </c>
      <c r="F7" s="33">
        <v>3333000</v>
      </c>
      <c r="G7" s="40" t="s">
        <v>48</v>
      </c>
    </row>
    <row r="8" spans="1:7" ht="30" x14ac:dyDescent="0.25">
      <c r="A8" s="22" t="s">
        <v>50</v>
      </c>
      <c r="B8" s="44" t="s">
        <v>4920</v>
      </c>
      <c r="C8" s="25" t="s">
        <v>54</v>
      </c>
      <c r="D8" s="15" t="s">
        <v>54</v>
      </c>
      <c r="E8" s="22" t="s">
        <v>46</v>
      </c>
      <c r="F8" s="33">
        <v>3333000</v>
      </c>
      <c r="G8" s="40" t="s">
        <v>48</v>
      </c>
    </row>
    <row r="9" spans="1:7" ht="45" x14ac:dyDescent="0.25">
      <c r="A9" s="22" t="s">
        <v>57</v>
      </c>
      <c r="B9" s="44" t="s">
        <v>4921</v>
      </c>
      <c r="C9" s="25" t="s">
        <v>61</v>
      </c>
      <c r="D9" s="15" t="s">
        <v>61</v>
      </c>
      <c r="E9" s="22" t="s">
        <v>46</v>
      </c>
      <c r="F9" s="33">
        <v>3333000</v>
      </c>
      <c r="G9" s="40" t="s">
        <v>48</v>
      </c>
    </row>
    <row r="10" spans="1:7" ht="30" x14ac:dyDescent="0.25">
      <c r="A10" s="22" t="s">
        <v>63</v>
      </c>
      <c r="B10" s="44" t="s">
        <v>4922</v>
      </c>
      <c r="C10" s="25" t="s">
        <v>68</v>
      </c>
      <c r="D10" s="15" t="s">
        <v>68</v>
      </c>
      <c r="E10" s="22" t="s">
        <v>69</v>
      </c>
      <c r="F10" s="39">
        <v>2583600</v>
      </c>
      <c r="G10" s="40" t="s">
        <v>71</v>
      </c>
    </row>
    <row r="11" spans="1:7" x14ac:dyDescent="0.25">
      <c r="A11" s="22" t="s">
        <v>73</v>
      </c>
      <c r="B11" s="44" t="s">
        <v>4923</v>
      </c>
      <c r="C11" s="25" t="s">
        <v>77</v>
      </c>
      <c r="D11" s="15" t="s">
        <v>77</v>
      </c>
      <c r="E11" s="22" t="s">
        <v>69</v>
      </c>
      <c r="F11" s="33">
        <v>2583600</v>
      </c>
      <c r="G11" s="40" t="s">
        <v>71</v>
      </c>
    </row>
    <row r="12" spans="1:7" x14ac:dyDescent="0.25">
      <c r="A12" s="22" t="s">
        <v>79</v>
      </c>
      <c r="B12" s="44" t="s">
        <v>4924</v>
      </c>
      <c r="C12" s="25" t="s">
        <v>84</v>
      </c>
      <c r="D12" s="15" t="s">
        <v>84</v>
      </c>
      <c r="E12" s="22" t="s">
        <v>69</v>
      </c>
      <c r="F12" s="39">
        <v>2293500</v>
      </c>
      <c r="G12" s="40" t="s">
        <v>71</v>
      </c>
    </row>
    <row r="13" spans="1:7" ht="30" x14ac:dyDescent="0.25">
      <c r="A13" s="22" t="s">
        <v>86</v>
      </c>
      <c r="B13" s="44" t="s">
        <v>4925</v>
      </c>
      <c r="C13" s="25" t="s">
        <v>91</v>
      </c>
      <c r="D13" s="15" t="s">
        <v>91</v>
      </c>
      <c r="E13" s="22" t="s">
        <v>92</v>
      </c>
      <c r="F13" s="33">
        <v>3204200</v>
      </c>
      <c r="G13" s="40" t="s">
        <v>93</v>
      </c>
    </row>
    <row r="14" spans="1:7" ht="30" x14ac:dyDescent="0.25">
      <c r="A14" s="22" t="s">
        <v>95</v>
      </c>
      <c r="B14" s="44" t="s">
        <v>4926</v>
      </c>
      <c r="C14" s="25" t="s">
        <v>100</v>
      </c>
      <c r="D14" s="15" t="s">
        <v>100</v>
      </c>
      <c r="E14" s="22" t="s">
        <v>69</v>
      </c>
      <c r="F14" s="39">
        <v>1570700</v>
      </c>
      <c r="G14" s="40" t="s">
        <v>71</v>
      </c>
    </row>
    <row r="15" spans="1:7" x14ac:dyDescent="0.25">
      <c r="A15" s="22" t="s">
        <v>103</v>
      </c>
      <c r="B15" s="44" t="s">
        <v>4927</v>
      </c>
      <c r="C15" s="25" t="s">
        <v>108</v>
      </c>
      <c r="D15" s="15" t="s">
        <v>108</v>
      </c>
      <c r="E15" s="22" t="s">
        <v>92</v>
      </c>
      <c r="F15" s="39">
        <v>2305100</v>
      </c>
      <c r="G15" s="40" t="s">
        <v>71</v>
      </c>
    </row>
    <row r="16" spans="1:7" ht="30" x14ac:dyDescent="0.25">
      <c r="A16" s="22" t="s">
        <v>111</v>
      </c>
      <c r="B16" s="44" t="s">
        <v>4928</v>
      </c>
      <c r="C16" s="25" t="s">
        <v>116</v>
      </c>
      <c r="D16" s="15" t="s">
        <v>116</v>
      </c>
      <c r="E16" s="22" t="s">
        <v>92</v>
      </c>
      <c r="F16" s="39">
        <v>2478500</v>
      </c>
      <c r="G16" s="40" t="s">
        <v>71</v>
      </c>
    </row>
    <row r="17" spans="1:7" ht="30" x14ac:dyDescent="0.25">
      <c r="A17" s="22" t="s">
        <v>119</v>
      </c>
      <c r="B17" s="44" t="s">
        <v>4929</v>
      </c>
      <c r="C17" s="25" t="s">
        <v>124</v>
      </c>
      <c r="D17" s="15" t="s">
        <v>124</v>
      </c>
      <c r="E17" s="22" t="s">
        <v>69</v>
      </c>
      <c r="F17" s="39">
        <v>3536400</v>
      </c>
      <c r="G17" s="40" t="s">
        <v>71</v>
      </c>
    </row>
    <row r="18" spans="1:7" ht="30" x14ac:dyDescent="0.25">
      <c r="A18" s="22" t="s">
        <v>127</v>
      </c>
      <c r="B18" s="44" t="s">
        <v>4930</v>
      </c>
      <c r="C18" s="25" t="s">
        <v>132</v>
      </c>
      <c r="D18" s="15" t="s">
        <v>132</v>
      </c>
      <c r="E18" s="22" t="s">
        <v>69</v>
      </c>
      <c r="F18" s="39">
        <v>5840100</v>
      </c>
      <c r="G18" s="40" t="s">
        <v>71</v>
      </c>
    </row>
    <row r="19" spans="1:7" ht="30" x14ac:dyDescent="0.25">
      <c r="A19" s="22" t="s">
        <v>134</v>
      </c>
      <c r="B19" s="44" t="s">
        <v>4931</v>
      </c>
      <c r="C19" s="25" t="s">
        <v>139</v>
      </c>
      <c r="D19" s="15" t="s">
        <v>139</v>
      </c>
      <c r="E19" s="22" t="s">
        <v>69</v>
      </c>
      <c r="F19" s="39">
        <v>3501900</v>
      </c>
      <c r="G19" s="40" t="s">
        <v>71</v>
      </c>
    </row>
    <row r="20" spans="1:7" ht="30" x14ac:dyDescent="0.25">
      <c r="A20" s="22" t="s">
        <v>141</v>
      </c>
      <c r="B20" s="44" t="s">
        <v>4932</v>
      </c>
      <c r="C20" s="25" t="s">
        <v>146</v>
      </c>
      <c r="D20" s="15" t="s">
        <v>146</v>
      </c>
      <c r="E20" s="22" t="s">
        <v>69</v>
      </c>
      <c r="F20" s="39">
        <v>2212300</v>
      </c>
      <c r="G20" s="40" t="s">
        <v>71</v>
      </c>
    </row>
    <row r="21" spans="1:7" x14ac:dyDescent="0.25">
      <c r="A21" s="22" t="s">
        <v>148</v>
      </c>
      <c r="B21" s="44" t="s">
        <v>4933</v>
      </c>
      <c r="C21" s="25" t="s">
        <v>153</v>
      </c>
      <c r="D21" s="15" t="s">
        <v>153</v>
      </c>
      <c r="E21" s="22" t="s">
        <v>92</v>
      </c>
      <c r="F21" s="39">
        <v>2177000</v>
      </c>
      <c r="G21" s="40" t="s">
        <v>71</v>
      </c>
    </row>
    <row r="22" spans="1:7" ht="45" x14ac:dyDescent="0.25">
      <c r="A22" s="22" t="s">
        <v>155</v>
      </c>
      <c r="B22" s="44" t="s">
        <v>4934</v>
      </c>
      <c r="C22" s="25" t="s">
        <v>160</v>
      </c>
      <c r="D22" s="15" t="s">
        <v>160</v>
      </c>
      <c r="E22" s="22" t="s">
        <v>161</v>
      </c>
      <c r="F22" s="39">
        <v>3888600</v>
      </c>
      <c r="G22" s="40" t="s">
        <v>71</v>
      </c>
    </row>
    <row r="23" spans="1:7" ht="30" x14ac:dyDescent="0.25">
      <c r="A23" s="22" t="s">
        <v>163</v>
      </c>
      <c r="B23" s="44" t="s">
        <v>4935</v>
      </c>
      <c r="C23" s="25" t="s">
        <v>168</v>
      </c>
      <c r="D23" s="15" t="s">
        <v>168</v>
      </c>
      <c r="E23" s="22" t="s">
        <v>69</v>
      </c>
      <c r="F23" s="39">
        <v>3636100</v>
      </c>
      <c r="G23" s="40" t="s">
        <v>71</v>
      </c>
    </row>
    <row r="24" spans="1:7" ht="30" x14ac:dyDescent="0.25">
      <c r="A24" s="22" t="s">
        <v>171</v>
      </c>
      <c r="B24" s="44" t="s">
        <v>4936</v>
      </c>
      <c r="C24" s="25" t="s">
        <v>176</v>
      </c>
      <c r="D24" s="15" t="s">
        <v>176</v>
      </c>
      <c r="E24" s="22" t="s">
        <v>92</v>
      </c>
      <c r="F24" s="39">
        <v>2538800</v>
      </c>
      <c r="G24" s="40" t="s">
        <v>71</v>
      </c>
    </row>
    <row r="25" spans="1:7" ht="30" x14ac:dyDescent="0.25">
      <c r="A25" s="22" t="s">
        <v>179</v>
      </c>
      <c r="B25" s="44" t="s">
        <v>4937</v>
      </c>
      <c r="C25" s="25" t="s">
        <v>184</v>
      </c>
      <c r="D25" s="15" t="s">
        <v>184</v>
      </c>
      <c r="E25" s="22" t="s">
        <v>69</v>
      </c>
      <c r="F25" s="39">
        <v>3456900</v>
      </c>
      <c r="G25" s="40" t="s">
        <v>71</v>
      </c>
    </row>
    <row r="26" spans="1:7" x14ac:dyDescent="0.25">
      <c r="A26" s="22" t="s">
        <v>186</v>
      </c>
      <c r="B26" s="44" t="s">
        <v>4938</v>
      </c>
      <c r="C26" s="25" t="s">
        <v>191</v>
      </c>
      <c r="D26" s="15" t="s">
        <v>191</v>
      </c>
      <c r="E26" s="22" t="s">
        <v>193</v>
      </c>
      <c r="F26" s="39">
        <v>1569000</v>
      </c>
      <c r="G26" s="40" t="s">
        <v>71</v>
      </c>
    </row>
    <row r="27" spans="1:7" x14ac:dyDescent="0.25">
      <c r="A27" s="22" t="s">
        <v>195</v>
      </c>
      <c r="B27" s="44" t="s">
        <v>4939</v>
      </c>
      <c r="C27" s="25" t="s">
        <v>199</v>
      </c>
      <c r="D27" s="15" t="s">
        <v>199</v>
      </c>
      <c r="E27" s="22" t="s">
        <v>92</v>
      </c>
      <c r="F27" s="39">
        <v>2538800</v>
      </c>
      <c r="G27" s="40" t="s">
        <v>71</v>
      </c>
    </row>
    <row r="28" spans="1:7" ht="75" x14ac:dyDescent="0.25">
      <c r="A28" s="22" t="s">
        <v>201</v>
      </c>
      <c r="B28" s="44" t="s">
        <v>4940</v>
      </c>
      <c r="C28" s="25" t="s">
        <v>206</v>
      </c>
      <c r="D28" s="15" t="s">
        <v>206</v>
      </c>
      <c r="E28" s="22" t="s">
        <v>69</v>
      </c>
      <c r="F28" s="39">
        <v>3338600</v>
      </c>
      <c r="G28" s="40" t="s">
        <v>208</v>
      </c>
    </row>
    <row r="29" spans="1:7" ht="30" x14ac:dyDescent="0.25">
      <c r="A29" s="22" t="s">
        <v>210</v>
      </c>
      <c r="B29" s="44" t="s">
        <v>4941</v>
      </c>
      <c r="C29" s="25" t="s">
        <v>215</v>
      </c>
      <c r="D29" s="15" t="s">
        <v>215</v>
      </c>
      <c r="E29" s="22" t="s">
        <v>69</v>
      </c>
      <c r="F29" s="33">
        <v>2436100</v>
      </c>
      <c r="G29" s="40" t="s">
        <v>71</v>
      </c>
    </row>
    <row r="30" spans="1:7" x14ac:dyDescent="0.25">
      <c r="A30" s="22" t="s">
        <v>220</v>
      </c>
      <c r="B30" s="44" t="s">
        <v>4942</v>
      </c>
      <c r="C30" s="25" t="s">
        <v>225</v>
      </c>
      <c r="D30" s="15" t="s">
        <v>225</v>
      </c>
      <c r="E30" s="22" t="s">
        <v>92</v>
      </c>
      <c r="F30" s="33">
        <v>2718800</v>
      </c>
      <c r="G30" s="40" t="s">
        <v>71</v>
      </c>
    </row>
    <row r="31" spans="1:7" ht="75" x14ac:dyDescent="0.25">
      <c r="A31" s="22" t="s">
        <v>229</v>
      </c>
      <c r="B31" s="44" t="s">
        <v>4943</v>
      </c>
      <c r="C31" s="25" t="s">
        <v>233</v>
      </c>
      <c r="D31" s="15" t="s">
        <v>233</v>
      </c>
      <c r="E31" s="22" t="s">
        <v>69</v>
      </c>
      <c r="F31" s="39">
        <v>3338600</v>
      </c>
      <c r="G31" s="40" t="s">
        <v>208</v>
      </c>
    </row>
    <row r="32" spans="1:7" ht="30" x14ac:dyDescent="0.25">
      <c r="A32" s="22" t="s">
        <v>236</v>
      </c>
      <c r="B32" s="44" t="s">
        <v>4944</v>
      </c>
      <c r="C32" s="25" t="s">
        <v>240</v>
      </c>
      <c r="D32" s="15" t="s">
        <v>240</v>
      </c>
      <c r="E32" s="22" t="s">
        <v>92</v>
      </c>
      <c r="F32" s="33">
        <v>2436100</v>
      </c>
      <c r="G32" s="40" t="s">
        <v>71</v>
      </c>
    </row>
    <row r="33" spans="1:7" ht="75" x14ac:dyDescent="0.25">
      <c r="A33" s="22" t="s">
        <v>243</v>
      </c>
      <c r="B33" s="44" t="s">
        <v>4945</v>
      </c>
      <c r="C33" s="25" t="s">
        <v>247</v>
      </c>
      <c r="D33" s="15" t="s">
        <v>247</v>
      </c>
      <c r="E33" s="22" t="s">
        <v>92</v>
      </c>
      <c r="F33" s="39">
        <v>3338600</v>
      </c>
      <c r="G33" s="40" t="s">
        <v>208</v>
      </c>
    </row>
    <row r="34" spans="1:7" ht="30" x14ac:dyDescent="0.25">
      <c r="A34" s="22" t="s">
        <v>249</v>
      </c>
      <c r="B34" s="44" t="s">
        <v>4946</v>
      </c>
      <c r="C34" s="25" t="s">
        <v>254</v>
      </c>
      <c r="D34" s="15" t="s">
        <v>254</v>
      </c>
      <c r="E34" s="22"/>
      <c r="F34" s="39">
        <v>2276100</v>
      </c>
      <c r="G34" s="40" t="s">
        <v>256</v>
      </c>
    </row>
    <row r="35" spans="1:7" ht="30" x14ac:dyDescent="0.25">
      <c r="A35" s="22" t="s">
        <v>258</v>
      </c>
      <c r="B35" s="44" t="s">
        <v>4947</v>
      </c>
      <c r="C35" s="25" t="s">
        <v>262</v>
      </c>
      <c r="D35" s="15" t="s">
        <v>262</v>
      </c>
      <c r="E35" s="22"/>
      <c r="F35" s="39">
        <v>2276100</v>
      </c>
      <c r="G35" s="40" t="s">
        <v>256</v>
      </c>
    </row>
    <row r="36" spans="1:7" ht="45" x14ac:dyDescent="0.25">
      <c r="A36" s="22" t="s">
        <v>264</v>
      </c>
      <c r="B36" s="44" t="s">
        <v>4948</v>
      </c>
      <c r="C36" s="25" t="s">
        <v>269</v>
      </c>
      <c r="D36" s="15" t="s">
        <v>269</v>
      </c>
      <c r="E36" s="22"/>
      <c r="F36" s="39">
        <v>2367100</v>
      </c>
      <c r="G36" s="40" t="s">
        <v>271</v>
      </c>
    </row>
    <row r="37" spans="1:7" ht="30" x14ac:dyDescent="0.25">
      <c r="A37" s="22" t="s">
        <v>273</v>
      </c>
      <c r="B37" s="44" t="s">
        <v>4949</v>
      </c>
      <c r="C37" s="25" t="s">
        <v>278</v>
      </c>
      <c r="D37" s="15" t="s">
        <v>278</v>
      </c>
      <c r="E37" s="22" t="s">
        <v>69</v>
      </c>
      <c r="F37" s="39">
        <v>3578400</v>
      </c>
      <c r="G37" s="40" t="s">
        <v>280</v>
      </c>
    </row>
    <row r="38" spans="1:7" x14ac:dyDescent="0.25">
      <c r="A38" s="22" t="s">
        <v>282</v>
      </c>
      <c r="B38" s="44" t="s">
        <v>4950</v>
      </c>
      <c r="C38" s="25" t="s">
        <v>287</v>
      </c>
      <c r="D38" s="15" t="s">
        <v>287</v>
      </c>
      <c r="E38" s="22" t="s">
        <v>69</v>
      </c>
      <c r="F38" s="39">
        <v>4306900</v>
      </c>
      <c r="G38" s="40" t="s">
        <v>71</v>
      </c>
    </row>
    <row r="39" spans="1:7" ht="30" x14ac:dyDescent="0.25">
      <c r="A39" s="22" t="s">
        <v>290</v>
      </c>
      <c r="B39" s="44" t="s">
        <v>4951</v>
      </c>
      <c r="C39" s="25" t="s">
        <v>294</v>
      </c>
      <c r="D39" s="15" t="s">
        <v>294</v>
      </c>
      <c r="E39" s="22"/>
      <c r="F39" s="39">
        <v>3578400</v>
      </c>
      <c r="G39" s="40" t="s">
        <v>280</v>
      </c>
    </row>
    <row r="40" spans="1:7" ht="30" x14ac:dyDescent="0.25">
      <c r="A40" s="22" t="s">
        <v>296</v>
      </c>
      <c r="B40" s="44" t="s">
        <v>4952</v>
      </c>
      <c r="C40" s="25" t="s">
        <v>300</v>
      </c>
      <c r="D40" s="15" t="s">
        <v>300</v>
      </c>
      <c r="E40" s="22" t="s">
        <v>69</v>
      </c>
      <c r="F40" s="39">
        <v>3578400</v>
      </c>
      <c r="G40" s="40" t="s">
        <v>280</v>
      </c>
    </row>
    <row r="41" spans="1:7" ht="30" x14ac:dyDescent="0.25">
      <c r="A41" s="22" t="s">
        <v>302</v>
      </c>
      <c r="B41" s="44" t="s">
        <v>4953</v>
      </c>
      <c r="C41" s="25" t="s">
        <v>306</v>
      </c>
      <c r="D41" s="15" t="s">
        <v>306</v>
      </c>
      <c r="E41" s="22" t="s">
        <v>69</v>
      </c>
      <c r="F41" s="39">
        <v>3578400</v>
      </c>
      <c r="G41" s="40" t="s">
        <v>280</v>
      </c>
    </row>
    <row r="42" spans="1:7" ht="30" x14ac:dyDescent="0.25">
      <c r="A42" s="22" t="s">
        <v>308</v>
      </c>
      <c r="B42" s="44" t="s">
        <v>4954</v>
      </c>
      <c r="C42" s="25" t="s">
        <v>313</v>
      </c>
      <c r="D42" s="15" t="s">
        <v>313</v>
      </c>
      <c r="E42" s="22"/>
      <c r="F42" s="39">
        <v>4734100</v>
      </c>
      <c r="G42" s="40" t="s">
        <v>315</v>
      </c>
    </row>
    <row r="43" spans="1:7" ht="45" x14ac:dyDescent="0.25">
      <c r="A43" s="22" t="s">
        <v>317</v>
      </c>
      <c r="B43" s="44" t="s">
        <v>4955</v>
      </c>
      <c r="C43" s="25" t="s">
        <v>322</v>
      </c>
      <c r="D43" s="15" t="s">
        <v>322</v>
      </c>
      <c r="E43" s="22" t="s">
        <v>161</v>
      </c>
      <c r="F43" s="39">
        <v>5932700</v>
      </c>
      <c r="G43" s="40" t="s">
        <v>71</v>
      </c>
    </row>
    <row r="44" spans="1:7" x14ac:dyDescent="0.25">
      <c r="A44" s="22" t="s">
        <v>324</v>
      </c>
      <c r="B44" s="44" t="s">
        <v>4956</v>
      </c>
      <c r="C44" s="25" t="s">
        <v>329</v>
      </c>
      <c r="D44" s="15" t="s">
        <v>329</v>
      </c>
      <c r="E44" s="22" t="s">
        <v>69</v>
      </c>
      <c r="F44" s="39">
        <v>5953300</v>
      </c>
      <c r="G44" s="40" t="s">
        <v>71</v>
      </c>
    </row>
    <row r="45" spans="1:7" ht="30" x14ac:dyDescent="0.25">
      <c r="A45" s="22" t="s">
        <v>332</v>
      </c>
      <c r="B45" s="44" t="s">
        <v>4957</v>
      </c>
      <c r="C45" s="25" t="s">
        <v>337</v>
      </c>
      <c r="D45" s="15" t="s">
        <v>337</v>
      </c>
      <c r="E45" s="22" t="s">
        <v>69</v>
      </c>
      <c r="F45" s="39">
        <v>3668700</v>
      </c>
      <c r="G45" s="40" t="s">
        <v>71</v>
      </c>
    </row>
    <row r="46" spans="1:7" x14ac:dyDescent="0.25">
      <c r="A46" s="22" t="s">
        <v>339</v>
      </c>
      <c r="B46" s="44" t="s">
        <v>4958</v>
      </c>
      <c r="C46" s="25" t="s">
        <v>343</v>
      </c>
      <c r="D46" s="15" t="s">
        <v>343</v>
      </c>
      <c r="E46" s="22" t="s">
        <v>69</v>
      </c>
      <c r="F46" s="39">
        <v>3536400</v>
      </c>
      <c r="G46" s="40" t="s">
        <v>71</v>
      </c>
    </row>
    <row r="47" spans="1:7" x14ac:dyDescent="0.25">
      <c r="A47" s="22" t="s">
        <v>345</v>
      </c>
      <c r="B47" s="44" t="s">
        <v>4959</v>
      </c>
      <c r="C47" s="25" t="s">
        <v>108</v>
      </c>
      <c r="D47" s="15" t="s">
        <v>108</v>
      </c>
      <c r="E47" s="22" t="s">
        <v>69</v>
      </c>
      <c r="F47" s="39">
        <v>2305100</v>
      </c>
      <c r="G47" s="40" t="s">
        <v>71</v>
      </c>
    </row>
    <row r="48" spans="1:7" ht="45" x14ac:dyDescent="0.25">
      <c r="A48" s="22" t="s">
        <v>350</v>
      </c>
      <c r="B48" s="44" t="s">
        <v>4960</v>
      </c>
      <c r="C48" s="25" t="s">
        <v>354</v>
      </c>
      <c r="D48" s="15" t="s">
        <v>354</v>
      </c>
      <c r="E48" s="22" t="s">
        <v>69</v>
      </c>
      <c r="F48" s="39">
        <v>5953300</v>
      </c>
      <c r="G48" s="40" t="s">
        <v>71</v>
      </c>
    </row>
    <row r="49" spans="1:7" x14ac:dyDescent="0.25">
      <c r="A49" s="22" t="s">
        <v>356</v>
      </c>
      <c r="B49" s="44" t="s">
        <v>4961</v>
      </c>
      <c r="C49" s="25" t="s">
        <v>361</v>
      </c>
      <c r="D49" s="15" t="s">
        <v>361</v>
      </c>
      <c r="E49" s="22" t="s">
        <v>92</v>
      </c>
      <c r="F49" s="39">
        <v>2651700</v>
      </c>
      <c r="G49" s="40" t="s">
        <v>71</v>
      </c>
    </row>
    <row r="50" spans="1:7" x14ac:dyDescent="0.25">
      <c r="A50" s="22" t="s">
        <v>364</v>
      </c>
      <c r="B50" s="44" t="s">
        <v>4962</v>
      </c>
      <c r="C50" s="25" t="s">
        <v>368</v>
      </c>
      <c r="D50" s="15" t="s">
        <v>368</v>
      </c>
      <c r="E50" s="22" t="s">
        <v>92</v>
      </c>
      <c r="F50" s="39">
        <v>2651700</v>
      </c>
      <c r="G50" s="40" t="s">
        <v>71</v>
      </c>
    </row>
    <row r="51" spans="1:7" x14ac:dyDescent="0.25">
      <c r="A51" s="22" t="s">
        <v>370</v>
      </c>
      <c r="B51" s="44" t="s">
        <v>4963</v>
      </c>
      <c r="C51" s="25" t="s">
        <v>374</v>
      </c>
      <c r="D51" s="15" t="s">
        <v>374</v>
      </c>
      <c r="E51" s="22" t="s">
        <v>92</v>
      </c>
      <c r="F51" s="39">
        <v>2651700</v>
      </c>
      <c r="G51" s="40" t="s">
        <v>71</v>
      </c>
    </row>
    <row r="52" spans="1:7" ht="30" x14ac:dyDescent="0.25">
      <c r="A52" s="22" t="s">
        <v>376</v>
      </c>
      <c r="B52" s="44" t="s">
        <v>4964</v>
      </c>
      <c r="C52" s="25" t="s">
        <v>362</v>
      </c>
      <c r="D52" s="15" t="s">
        <v>362</v>
      </c>
      <c r="E52" s="22" t="s">
        <v>92</v>
      </c>
      <c r="F52" s="39">
        <v>2651700</v>
      </c>
      <c r="G52" s="40" t="s">
        <v>71</v>
      </c>
    </row>
    <row r="53" spans="1:7" x14ac:dyDescent="0.25">
      <c r="A53" s="22" t="s">
        <v>381</v>
      </c>
      <c r="B53" s="44" t="s">
        <v>4965</v>
      </c>
      <c r="C53" s="25" t="s">
        <v>386</v>
      </c>
      <c r="D53" s="15" t="s">
        <v>386</v>
      </c>
      <c r="E53" s="22" t="s">
        <v>92</v>
      </c>
      <c r="F53" s="39">
        <v>1716500</v>
      </c>
      <c r="G53" s="40" t="s">
        <v>71</v>
      </c>
    </row>
    <row r="54" spans="1:7" x14ac:dyDescent="0.25">
      <c r="A54" s="22" t="s">
        <v>388</v>
      </c>
      <c r="B54" s="44" t="s">
        <v>4966</v>
      </c>
      <c r="C54" s="25" t="s">
        <v>393</v>
      </c>
      <c r="D54" s="15" t="s">
        <v>393</v>
      </c>
      <c r="E54" s="22" t="s">
        <v>92</v>
      </c>
      <c r="F54" s="39">
        <v>2595700</v>
      </c>
      <c r="G54" s="40" t="s">
        <v>71</v>
      </c>
    </row>
    <row r="55" spans="1:7" x14ac:dyDescent="0.25">
      <c r="A55" s="22" t="s">
        <v>396</v>
      </c>
      <c r="B55" s="44" t="s">
        <v>4967</v>
      </c>
      <c r="C55" s="25" t="s">
        <v>401</v>
      </c>
      <c r="D55" s="15" t="s">
        <v>401</v>
      </c>
      <c r="E55" s="22" t="s">
        <v>69</v>
      </c>
      <c r="F55" s="39">
        <v>3175400</v>
      </c>
      <c r="G55" s="40" t="s">
        <v>71</v>
      </c>
    </row>
    <row r="56" spans="1:7" x14ac:dyDescent="0.25">
      <c r="A56" s="22" t="s">
        <v>404</v>
      </c>
      <c r="B56" s="44" t="s">
        <v>4968</v>
      </c>
      <c r="C56" s="25" t="s">
        <v>408</v>
      </c>
      <c r="D56" s="15" t="s">
        <v>408</v>
      </c>
      <c r="E56" s="22" t="s">
        <v>69</v>
      </c>
      <c r="F56" s="39">
        <v>3175400</v>
      </c>
      <c r="G56" s="40" t="s">
        <v>71</v>
      </c>
    </row>
    <row r="57" spans="1:7" x14ac:dyDescent="0.25">
      <c r="A57" s="22" t="s">
        <v>410</v>
      </c>
      <c r="B57" s="44" t="s">
        <v>4969</v>
      </c>
      <c r="C57" s="25" t="s">
        <v>414</v>
      </c>
      <c r="D57" s="15" t="s">
        <v>414</v>
      </c>
      <c r="E57" s="22" t="s">
        <v>69</v>
      </c>
      <c r="F57" s="39">
        <v>3175400</v>
      </c>
      <c r="G57" s="40" t="s">
        <v>71</v>
      </c>
    </row>
    <row r="58" spans="1:7" x14ac:dyDescent="0.25">
      <c r="A58" s="22" t="s">
        <v>416</v>
      </c>
      <c r="B58" s="44" t="s">
        <v>4970</v>
      </c>
      <c r="C58" s="25" t="s">
        <v>420</v>
      </c>
      <c r="D58" s="15" t="s">
        <v>420</v>
      </c>
      <c r="E58" s="22" t="s">
        <v>69</v>
      </c>
      <c r="F58" s="39">
        <v>3175400</v>
      </c>
      <c r="G58" s="40" t="s">
        <v>71</v>
      </c>
    </row>
    <row r="59" spans="1:7" x14ac:dyDescent="0.25">
      <c r="A59" s="22" t="s">
        <v>422</v>
      </c>
      <c r="B59" s="44" t="s">
        <v>4971</v>
      </c>
      <c r="C59" s="25" t="s">
        <v>426</v>
      </c>
      <c r="D59" s="15" t="s">
        <v>426</v>
      </c>
      <c r="E59" s="22" t="s">
        <v>69</v>
      </c>
      <c r="F59" s="39">
        <v>3175400</v>
      </c>
      <c r="G59" s="40" t="s">
        <v>71</v>
      </c>
    </row>
    <row r="60" spans="1:7" x14ac:dyDescent="0.25">
      <c r="A60" s="22" t="s">
        <v>428</v>
      </c>
      <c r="B60" s="44" t="s">
        <v>4972</v>
      </c>
      <c r="C60" s="25" t="s">
        <v>432</v>
      </c>
      <c r="D60" s="15" t="s">
        <v>432</v>
      </c>
      <c r="E60" s="22" t="s">
        <v>69</v>
      </c>
      <c r="F60" s="39">
        <v>3175400</v>
      </c>
      <c r="G60" s="40" t="s">
        <v>71</v>
      </c>
    </row>
    <row r="61" spans="1:7" x14ac:dyDescent="0.25">
      <c r="A61" s="22" t="s">
        <v>434</v>
      </c>
      <c r="B61" s="44" t="s">
        <v>4973</v>
      </c>
      <c r="C61" s="25" t="s">
        <v>438</v>
      </c>
      <c r="D61" s="15" t="s">
        <v>438</v>
      </c>
      <c r="E61" s="22" t="s">
        <v>69</v>
      </c>
      <c r="F61" s="39">
        <v>3175400</v>
      </c>
      <c r="G61" s="40" t="s">
        <v>71</v>
      </c>
    </row>
    <row r="62" spans="1:7" ht="75" x14ac:dyDescent="0.25">
      <c r="A62" s="22" t="s">
        <v>440</v>
      </c>
      <c r="B62" s="44" t="s">
        <v>4974</v>
      </c>
      <c r="C62" s="25" t="s">
        <v>444</v>
      </c>
      <c r="D62" s="15" t="s">
        <v>444</v>
      </c>
      <c r="E62" s="22" t="s">
        <v>92</v>
      </c>
      <c r="F62" s="39">
        <v>3338600</v>
      </c>
      <c r="G62" s="40" t="s">
        <v>208</v>
      </c>
    </row>
    <row r="63" spans="1:7" x14ac:dyDescent="0.25">
      <c r="A63" s="22" t="s">
        <v>446</v>
      </c>
      <c r="B63" s="44" t="s">
        <v>4975</v>
      </c>
      <c r="C63" s="25" t="s">
        <v>450</v>
      </c>
      <c r="D63" s="15" t="s">
        <v>450</v>
      </c>
      <c r="E63" s="22" t="s">
        <v>69</v>
      </c>
      <c r="F63" s="39">
        <v>3175400</v>
      </c>
      <c r="G63" s="40" t="s">
        <v>71</v>
      </c>
    </row>
    <row r="64" spans="1:7" ht="30" x14ac:dyDescent="0.25">
      <c r="A64" s="22" t="s">
        <v>452</v>
      </c>
      <c r="B64" s="44" t="s">
        <v>4976</v>
      </c>
      <c r="C64" s="25" t="s">
        <v>457</v>
      </c>
      <c r="D64" s="15" t="s">
        <v>457</v>
      </c>
      <c r="E64" s="22" t="s">
        <v>69</v>
      </c>
      <c r="F64" s="33">
        <v>3703900</v>
      </c>
      <c r="G64" s="40" t="s">
        <v>71</v>
      </c>
    </row>
    <row r="65" spans="1:7" ht="30" x14ac:dyDescent="0.25">
      <c r="A65" s="22" t="s">
        <v>460</v>
      </c>
      <c r="B65" s="44" t="s">
        <v>4977</v>
      </c>
      <c r="C65" s="25" t="s">
        <v>465</v>
      </c>
      <c r="D65" s="15" t="s">
        <v>465</v>
      </c>
      <c r="E65" s="22" t="s">
        <v>69</v>
      </c>
      <c r="F65" s="33">
        <v>3103400</v>
      </c>
      <c r="G65" s="40" t="s">
        <v>71</v>
      </c>
    </row>
    <row r="66" spans="1:7" x14ac:dyDescent="0.25">
      <c r="A66" s="22" t="s">
        <v>469</v>
      </c>
      <c r="B66" s="44" t="s">
        <v>4978</v>
      </c>
      <c r="C66" s="25" t="s">
        <v>474</v>
      </c>
      <c r="D66" s="15" t="s">
        <v>474</v>
      </c>
      <c r="E66" s="22" t="s">
        <v>69</v>
      </c>
      <c r="F66" s="39">
        <v>2707000</v>
      </c>
      <c r="G66" s="40" t="s">
        <v>71</v>
      </c>
    </row>
    <row r="67" spans="1:7" ht="30" x14ac:dyDescent="0.25">
      <c r="A67" s="22" t="s">
        <v>477</v>
      </c>
      <c r="B67" s="44" t="s">
        <v>4979</v>
      </c>
      <c r="C67" s="25" t="s">
        <v>482</v>
      </c>
      <c r="D67" s="15" t="s">
        <v>482</v>
      </c>
      <c r="E67" s="22" t="s">
        <v>193</v>
      </c>
      <c r="F67" s="39">
        <v>2149000</v>
      </c>
      <c r="G67" s="40" t="s">
        <v>71</v>
      </c>
    </row>
    <row r="68" spans="1:7" ht="30" x14ac:dyDescent="0.25">
      <c r="A68" s="22" t="s">
        <v>486</v>
      </c>
      <c r="B68" s="44" t="s">
        <v>4980</v>
      </c>
      <c r="C68" s="25" t="s">
        <v>491</v>
      </c>
      <c r="D68" s="15" t="s">
        <v>491</v>
      </c>
      <c r="E68" s="22" t="s">
        <v>69</v>
      </c>
      <c r="F68" s="33">
        <v>2093600</v>
      </c>
      <c r="G68" s="40" t="s">
        <v>494</v>
      </c>
    </row>
    <row r="69" spans="1:7" ht="45" x14ac:dyDescent="0.25">
      <c r="A69" s="22" t="s">
        <v>496</v>
      </c>
      <c r="B69" s="44" t="s">
        <v>4981</v>
      </c>
      <c r="C69" s="25" t="s">
        <v>501</v>
      </c>
      <c r="D69" s="15" t="s">
        <v>501</v>
      </c>
      <c r="E69" s="22" t="s">
        <v>92</v>
      </c>
      <c r="F69" s="33">
        <v>1029600</v>
      </c>
      <c r="G69" s="40" t="s">
        <v>505</v>
      </c>
    </row>
    <row r="70" spans="1:7" x14ac:dyDescent="0.25">
      <c r="A70" s="22" t="s">
        <v>507</v>
      </c>
      <c r="B70" s="44" t="s">
        <v>4982</v>
      </c>
      <c r="C70" s="25" t="s">
        <v>511</v>
      </c>
      <c r="D70" s="15" t="s">
        <v>511</v>
      </c>
      <c r="E70" s="22" t="s">
        <v>193</v>
      </c>
      <c r="F70" s="39">
        <v>2718800</v>
      </c>
      <c r="G70" s="40" t="s">
        <v>71</v>
      </c>
    </row>
    <row r="71" spans="1:7" x14ac:dyDescent="0.25">
      <c r="A71" s="22" t="s">
        <v>513</v>
      </c>
      <c r="B71" s="44" t="s">
        <v>4983</v>
      </c>
      <c r="C71" s="25" t="s">
        <v>518</v>
      </c>
      <c r="D71" s="15" t="s">
        <v>518</v>
      </c>
      <c r="E71" s="22" t="s">
        <v>92</v>
      </c>
      <c r="F71" s="39">
        <v>2432400</v>
      </c>
      <c r="G71" s="40" t="s">
        <v>71</v>
      </c>
    </row>
    <row r="72" spans="1:7" ht="30" x14ac:dyDescent="0.25">
      <c r="A72" s="22" t="s">
        <v>521</v>
      </c>
      <c r="B72" s="44" t="s">
        <v>4984</v>
      </c>
      <c r="C72" s="25" t="s">
        <v>525</v>
      </c>
      <c r="D72" s="15" t="s">
        <v>525</v>
      </c>
      <c r="E72" s="22" t="s">
        <v>69</v>
      </c>
      <c r="F72" s="33">
        <v>2432400</v>
      </c>
      <c r="G72" s="40" t="s">
        <v>71</v>
      </c>
    </row>
    <row r="73" spans="1:7" ht="30" x14ac:dyDescent="0.25">
      <c r="A73" s="22" t="s">
        <v>527</v>
      </c>
      <c r="B73" s="44" t="s">
        <v>4985</v>
      </c>
      <c r="C73" s="25" t="s">
        <v>531</v>
      </c>
      <c r="D73" s="15" t="s">
        <v>531</v>
      </c>
      <c r="E73" s="22" t="s">
        <v>69</v>
      </c>
      <c r="F73" s="39">
        <v>2276100</v>
      </c>
      <c r="G73" s="40" t="s">
        <v>256</v>
      </c>
    </row>
    <row r="74" spans="1:7" ht="30" x14ac:dyDescent="0.25">
      <c r="A74" s="22" t="s">
        <v>533</v>
      </c>
      <c r="B74" s="44" t="s">
        <v>4986</v>
      </c>
      <c r="C74" s="25" t="s">
        <v>537</v>
      </c>
      <c r="D74" s="15" t="s">
        <v>537</v>
      </c>
      <c r="E74" s="22" t="s">
        <v>92</v>
      </c>
      <c r="F74" s="39">
        <v>2276100</v>
      </c>
      <c r="G74" s="40" t="s">
        <v>256</v>
      </c>
    </row>
    <row r="75" spans="1:7" ht="30" x14ac:dyDescent="0.25">
      <c r="A75" s="22" t="s">
        <v>539</v>
      </c>
      <c r="B75" s="44" t="s">
        <v>4987</v>
      </c>
      <c r="C75" s="25" t="s">
        <v>543</v>
      </c>
      <c r="D75" s="15" t="s">
        <v>543</v>
      </c>
      <c r="E75" s="22" t="s">
        <v>193</v>
      </c>
      <c r="F75" s="39">
        <v>2276100</v>
      </c>
      <c r="G75" s="40" t="s">
        <v>256</v>
      </c>
    </row>
    <row r="76" spans="1:7" ht="30" x14ac:dyDescent="0.25">
      <c r="A76" s="22" t="s">
        <v>545</v>
      </c>
      <c r="B76" s="44" t="s">
        <v>4988</v>
      </c>
      <c r="C76" s="25" t="s">
        <v>549</v>
      </c>
      <c r="D76" s="15" t="s">
        <v>549</v>
      </c>
      <c r="E76" s="22" t="s">
        <v>92</v>
      </c>
      <c r="F76" s="39">
        <v>2276100</v>
      </c>
      <c r="G76" s="40" t="s">
        <v>256</v>
      </c>
    </row>
    <row r="77" spans="1:7" ht="30" x14ac:dyDescent="0.25">
      <c r="A77" s="22" t="s">
        <v>551</v>
      </c>
      <c r="B77" s="44" t="s">
        <v>4989</v>
      </c>
      <c r="C77" s="25" t="s">
        <v>555</v>
      </c>
      <c r="D77" s="15" t="s">
        <v>555</v>
      </c>
      <c r="E77" s="22" t="s">
        <v>193</v>
      </c>
      <c r="F77" s="39">
        <v>2276100</v>
      </c>
      <c r="G77" s="40" t="s">
        <v>256</v>
      </c>
    </row>
    <row r="78" spans="1:7" x14ac:dyDescent="0.25">
      <c r="A78" s="22" t="s">
        <v>557</v>
      </c>
      <c r="B78" s="44" t="s">
        <v>4990</v>
      </c>
      <c r="C78" s="25" t="s">
        <v>562</v>
      </c>
      <c r="D78" s="15" t="s">
        <v>562</v>
      </c>
      <c r="E78" s="22" t="s">
        <v>92</v>
      </c>
      <c r="F78" s="39">
        <v>2277400</v>
      </c>
      <c r="G78" s="40" t="s">
        <v>71</v>
      </c>
    </row>
    <row r="79" spans="1:7" x14ac:dyDescent="0.25">
      <c r="A79" s="22" t="s">
        <v>565</v>
      </c>
      <c r="B79" s="44" t="s">
        <v>4991</v>
      </c>
      <c r="C79" s="25" t="s">
        <v>569</v>
      </c>
      <c r="D79" s="15" t="s">
        <v>569</v>
      </c>
      <c r="E79" s="22" t="s">
        <v>69</v>
      </c>
      <c r="F79" s="39">
        <v>3888600</v>
      </c>
      <c r="G79" s="40" t="s">
        <v>71</v>
      </c>
    </row>
    <row r="80" spans="1:7" ht="30" x14ac:dyDescent="0.25">
      <c r="A80" s="22" t="s">
        <v>571</v>
      </c>
      <c r="B80" s="44" t="s">
        <v>4992</v>
      </c>
      <c r="C80" s="25" t="s">
        <v>575</v>
      </c>
      <c r="D80" s="15" t="s">
        <v>575</v>
      </c>
      <c r="E80" s="22" t="s">
        <v>69</v>
      </c>
      <c r="F80" s="39">
        <v>2432400</v>
      </c>
      <c r="G80" s="40" t="s">
        <v>71</v>
      </c>
    </row>
    <row r="81" spans="1:7" x14ac:dyDescent="0.25">
      <c r="A81" s="22" t="s">
        <v>577</v>
      </c>
      <c r="B81" s="44" t="s">
        <v>4993</v>
      </c>
      <c r="C81" s="25" t="s">
        <v>581</v>
      </c>
      <c r="D81" s="15" t="s">
        <v>581</v>
      </c>
      <c r="E81" s="22" t="s">
        <v>193</v>
      </c>
      <c r="F81" s="39">
        <v>2432400</v>
      </c>
      <c r="G81" s="40" t="s">
        <v>71</v>
      </c>
    </row>
    <row r="82" spans="1:7" ht="30" x14ac:dyDescent="0.25">
      <c r="A82" s="22" t="s">
        <v>583</v>
      </c>
      <c r="B82" s="44" t="s">
        <v>4994</v>
      </c>
      <c r="C82" s="25" t="s">
        <v>587</v>
      </c>
      <c r="D82" s="15" t="s">
        <v>587</v>
      </c>
      <c r="E82" s="22" t="s">
        <v>69</v>
      </c>
      <c r="F82" s="39">
        <v>3456900</v>
      </c>
      <c r="G82" s="40" t="s">
        <v>71</v>
      </c>
    </row>
    <row r="83" spans="1:7" ht="45" x14ac:dyDescent="0.25">
      <c r="A83" s="22" t="s">
        <v>589</v>
      </c>
      <c r="B83" s="44" t="s">
        <v>4995</v>
      </c>
      <c r="C83" s="25" t="s">
        <v>594</v>
      </c>
      <c r="D83" s="15" t="s">
        <v>594</v>
      </c>
      <c r="E83" s="22" t="s">
        <v>193</v>
      </c>
      <c r="F83" s="39">
        <v>2276400</v>
      </c>
      <c r="G83" s="40" t="s">
        <v>596</v>
      </c>
    </row>
    <row r="84" spans="1:7" ht="45" x14ac:dyDescent="0.25">
      <c r="A84" s="22" t="s">
        <v>598</v>
      </c>
      <c r="B84" s="44" t="s">
        <v>4996</v>
      </c>
      <c r="C84" s="25" t="s">
        <v>602</v>
      </c>
      <c r="D84" s="15" t="s">
        <v>602</v>
      </c>
      <c r="E84" s="22" t="s">
        <v>69</v>
      </c>
      <c r="F84" s="39">
        <v>2276400</v>
      </c>
      <c r="G84" s="40" t="s">
        <v>596</v>
      </c>
    </row>
    <row r="85" spans="1:7" ht="45" x14ac:dyDescent="0.25">
      <c r="A85" s="22" t="s">
        <v>604</v>
      </c>
      <c r="B85" s="44" t="s">
        <v>4997</v>
      </c>
      <c r="C85" s="25" t="s">
        <v>608</v>
      </c>
      <c r="D85" s="15" t="s">
        <v>608</v>
      </c>
      <c r="E85" s="22" t="s">
        <v>193</v>
      </c>
      <c r="F85" s="39">
        <v>2276400</v>
      </c>
      <c r="G85" s="40" t="s">
        <v>596</v>
      </c>
    </row>
    <row r="86" spans="1:7" ht="45" x14ac:dyDescent="0.25">
      <c r="A86" s="22" t="s">
        <v>610</v>
      </c>
      <c r="B86" s="44" t="s">
        <v>4998</v>
      </c>
      <c r="C86" s="25" t="s">
        <v>614</v>
      </c>
      <c r="D86" s="15" t="s">
        <v>614</v>
      </c>
      <c r="E86" s="22" t="s">
        <v>69</v>
      </c>
      <c r="F86" s="39">
        <v>2538800</v>
      </c>
      <c r="G86" s="40" t="s">
        <v>71</v>
      </c>
    </row>
    <row r="87" spans="1:7" ht="45" x14ac:dyDescent="0.25">
      <c r="A87" s="22" t="s">
        <v>616</v>
      </c>
      <c r="B87" s="44" t="s">
        <v>4999</v>
      </c>
      <c r="C87" s="25" t="s">
        <v>620</v>
      </c>
      <c r="D87" s="15" t="s">
        <v>620</v>
      </c>
      <c r="E87" s="22" t="s">
        <v>92</v>
      </c>
      <c r="F87" s="39">
        <v>2276400</v>
      </c>
      <c r="G87" s="40" t="s">
        <v>596</v>
      </c>
    </row>
    <row r="88" spans="1:7" ht="45" x14ac:dyDescent="0.25">
      <c r="A88" s="22" t="s">
        <v>622</v>
      </c>
      <c r="B88" s="44" t="s">
        <v>5000</v>
      </c>
      <c r="C88" s="25" t="s">
        <v>626</v>
      </c>
      <c r="D88" s="15" t="s">
        <v>626</v>
      </c>
      <c r="E88" s="22" t="s">
        <v>193</v>
      </c>
      <c r="F88" s="39">
        <v>2276400</v>
      </c>
      <c r="G88" s="40" t="s">
        <v>596</v>
      </c>
    </row>
    <row r="89" spans="1:7" ht="45" x14ac:dyDescent="0.25">
      <c r="A89" s="22" t="s">
        <v>628</v>
      </c>
      <c r="B89" s="44" t="s">
        <v>5001</v>
      </c>
      <c r="C89" s="25" t="s">
        <v>632</v>
      </c>
      <c r="D89" s="15" t="s">
        <v>632</v>
      </c>
      <c r="E89" s="22" t="s">
        <v>193</v>
      </c>
      <c r="F89" s="39">
        <v>2276400</v>
      </c>
      <c r="G89" s="40" t="s">
        <v>596</v>
      </c>
    </row>
    <row r="90" spans="1:7" ht="45" x14ac:dyDescent="0.25">
      <c r="A90" s="22" t="s">
        <v>634</v>
      </c>
      <c r="B90" s="44" t="s">
        <v>5002</v>
      </c>
      <c r="C90" s="25" t="s">
        <v>638</v>
      </c>
      <c r="D90" s="15" t="s">
        <v>638</v>
      </c>
      <c r="E90" s="22" t="s">
        <v>92</v>
      </c>
      <c r="F90" s="39">
        <v>2276400</v>
      </c>
      <c r="G90" s="40" t="s">
        <v>596</v>
      </c>
    </row>
    <row r="91" spans="1:7" ht="45" x14ac:dyDescent="0.25">
      <c r="A91" s="22" t="s">
        <v>640</v>
      </c>
      <c r="B91" s="44" t="s">
        <v>5003</v>
      </c>
      <c r="C91" s="25" t="s">
        <v>638</v>
      </c>
      <c r="D91" s="15" t="s">
        <v>638</v>
      </c>
      <c r="E91" s="22" t="s">
        <v>92</v>
      </c>
      <c r="F91" s="39">
        <v>2276400</v>
      </c>
      <c r="G91" s="40" t="s">
        <v>596</v>
      </c>
    </row>
    <row r="92" spans="1:7" ht="45" x14ac:dyDescent="0.25">
      <c r="A92" s="22" t="s">
        <v>645</v>
      </c>
      <c r="B92" s="44" t="s">
        <v>5004</v>
      </c>
      <c r="C92" s="25" t="s">
        <v>649</v>
      </c>
      <c r="D92" s="15" t="s">
        <v>649</v>
      </c>
      <c r="E92" s="22" t="s">
        <v>92</v>
      </c>
      <c r="F92" s="39">
        <v>2276400</v>
      </c>
      <c r="G92" s="40" t="s">
        <v>596</v>
      </c>
    </row>
    <row r="93" spans="1:7" ht="45" x14ac:dyDescent="0.25">
      <c r="A93" s="22" t="s">
        <v>652</v>
      </c>
      <c r="B93" s="44" t="s">
        <v>5005</v>
      </c>
      <c r="C93" s="25" t="s">
        <v>656</v>
      </c>
      <c r="D93" s="15" t="s">
        <v>656</v>
      </c>
      <c r="E93" s="22" t="s">
        <v>69</v>
      </c>
      <c r="F93" s="39">
        <v>2276400</v>
      </c>
      <c r="G93" s="40" t="s">
        <v>596</v>
      </c>
    </row>
    <row r="94" spans="1:7" ht="45" x14ac:dyDescent="0.25">
      <c r="A94" s="22" t="s">
        <v>658</v>
      </c>
      <c r="B94" s="44" t="s">
        <v>5006</v>
      </c>
      <c r="C94" s="25" t="s">
        <v>662</v>
      </c>
      <c r="D94" s="15" t="s">
        <v>662</v>
      </c>
      <c r="E94" s="22" t="s">
        <v>69</v>
      </c>
      <c r="F94" s="39">
        <v>2276400</v>
      </c>
      <c r="G94" s="40" t="s">
        <v>596</v>
      </c>
    </row>
    <row r="95" spans="1:7" ht="45" x14ac:dyDescent="0.25">
      <c r="A95" s="22" t="s">
        <v>664</v>
      </c>
      <c r="B95" s="44" t="s">
        <v>5007</v>
      </c>
      <c r="C95" s="25" t="s">
        <v>668</v>
      </c>
      <c r="D95" s="15" t="s">
        <v>668</v>
      </c>
      <c r="E95" s="22" t="s">
        <v>69</v>
      </c>
      <c r="F95" s="39">
        <v>2276400</v>
      </c>
      <c r="G95" s="40" t="s">
        <v>596</v>
      </c>
    </row>
    <row r="96" spans="1:7" ht="45" x14ac:dyDescent="0.25">
      <c r="A96" s="22" t="s">
        <v>670</v>
      </c>
      <c r="B96" s="44" t="s">
        <v>5008</v>
      </c>
      <c r="C96" s="25" t="s">
        <v>674</v>
      </c>
      <c r="D96" s="15" t="s">
        <v>674</v>
      </c>
      <c r="E96" s="22" t="s">
        <v>92</v>
      </c>
      <c r="F96" s="39">
        <v>2276400</v>
      </c>
      <c r="G96" s="40" t="s">
        <v>596</v>
      </c>
    </row>
    <row r="97" spans="1:7" ht="45" x14ac:dyDescent="0.25">
      <c r="A97" s="22" t="s">
        <v>676</v>
      </c>
      <c r="B97" s="44" t="s">
        <v>5009</v>
      </c>
      <c r="C97" s="25" t="s">
        <v>680</v>
      </c>
      <c r="D97" s="15" t="s">
        <v>680</v>
      </c>
      <c r="E97" s="22" t="s">
        <v>92</v>
      </c>
      <c r="F97" s="39">
        <v>2276400</v>
      </c>
      <c r="G97" s="40" t="s">
        <v>596</v>
      </c>
    </row>
    <row r="98" spans="1:7" ht="45" x14ac:dyDescent="0.25">
      <c r="A98" s="22" t="s">
        <v>682</v>
      </c>
      <c r="B98" s="44" t="s">
        <v>5010</v>
      </c>
      <c r="C98" s="25" t="s">
        <v>686</v>
      </c>
      <c r="D98" s="15" t="s">
        <v>686</v>
      </c>
      <c r="E98" s="22" t="s">
        <v>92</v>
      </c>
      <c r="F98" s="39">
        <v>2276400</v>
      </c>
      <c r="G98" s="40" t="s">
        <v>596</v>
      </c>
    </row>
    <row r="99" spans="1:7" ht="30" x14ac:dyDescent="0.25">
      <c r="A99" s="22" t="s">
        <v>688</v>
      </c>
      <c r="B99" s="44" t="s">
        <v>5011</v>
      </c>
      <c r="C99" s="25" t="s">
        <v>693</v>
      </c>
      <c r="D99" s="15" t="s">
        <v>693</v>
      </c>
      <c r="E99" s="22" t="s">
        <v>69</v>
      </c>
      <c r="F99" s="39">
        <v>2816800</v>
      </c>
      <c r="G99" s="40" t="s">
        <v>695</v>
      </c>
    </row>
    <row r="100" spans="1:7" ht="30" x14ac:dyDescent="0.25">
      <c r="A100" s="22" t="s">
        <v>697</v>
      </c>
      <c r="B100" s="44" t="s">
        <v>5012</v>
      </c>
      <c r="C100" s="25" t="s">
        <v>701</v>
      </c>
      <c r="D100" s="15" t="s">
        <v>701</v>
      </c>
      <c r="E100" s="22" t="s">
        <v>69</v>
      </c>
      <c r="F100" s="39">
        <v>2816800</v>
      </c>
      <c r="G100" s="40" t="s">
        <v>695</v>
      </c>
    </row>
    <row r="101" spans="1:7" ht="30" x14ac:dyDescent="0.25">
      <c r="A101" s="22" t="s">
        <v>703</v>
      </c>
      <c r="B101" s="44" t="s">
        <v>5013</v>
      </c>
      <c r="C101" s="25" t="s">
        <v>707</v>
      </c>
      <c r="D101" s="15" t="s">
        <v>707</v>
      </c>
      <c r="E101" s="22" t="s">
        <v>92</v>
      </c>
      <c r="F101" s="39">
        <v>2432400</v>
      </c>
      <c r="G101" s="40" t="s">
        <v>71</v>
      </c>
    </row>
    <row r="102" spans="1:7" ht="30" x14ac:dyDescent="0.25">
      <c r="A102" s="22" t="s">
        <v>709</v>
      </c>
      <c r="B102" s="44" t="s">
        <v>5014</v>
      </c>
      <c r="C102" s="25" t="s">
        <v>713</v>
      </c>
      <c r="D102" s="15" t="s">
        <v>713</v>
      </c>
      <c r="E102" s="22" t="s">
        <v>92</v>
      </c>
      <c r="F102" s="39">
        <v>3888600</v>
      </c>
      <c r="G102" s="40" t="s">
        <v>71</v>
      </c>
    </row>
    <row r="103" spans="1:7" x14ac:dyDescent="0.25">
      <c r="A103" s="22" t="s">
        <v>715</v>
      </c>
      <c r="B103" s="44" t="s">
        <v>5015</v>
      </c>
      <c r="C103" s="25" t="s">
        <v>368</v>
      </c>
      <c r="D103" s="15" t="s">
        <v>368</v>
      </c>
      <c r="E103" s="22" t="s">
        <v>92</v>
      </c>
      <c r="F103" s="39">
        <v>2651700</v>
      </c>
      <c r="G103" s="40" t="s">
        <v>71</v>
      </c>
    </row>
    <row r="104" spans="1:7" ht="45" x14ac:dyDescent="0.25">
      <c r="A104" s="22" t="s">
        <v>720</v>
      </c>
      <c r="B104" s="44" t="s">
        <v>5016</v>
      </c>
      <c r="C104" s="25" t="s">
        <v>724</v>
      </c>
      <c r="D104" s="15" t="s">
        <v>724</v>
      </c>
      <c r="E104" s="22" t="s">
        <v>193</v>
      </c>
      <c r="F104" s="39">
        <v>2367100</v>
      </c>
      <c r="G104" s="40" t="s">
        <v>271</v>
      </c>
    </row>
    <row r="105" spans="1:7" ht="30" x14ac:dyDescent="0.25">
      <c r="A105" s="22" t="s">
        <v>726</v>
      </c>
      <c r="B105" s="44" t="s">
        <v>5017</v>
      </c>
      <c r="C105" s="25" t="s">
        <v>730</v>
      </c>
      <c r="D105" s="15" t="s">
        <v>730</v>
      </c>
      <c r="E105" s="22" t="s">
        <v>92</v>
      </c>
      <c r="F105" s="39">
        <v>2816800</v>
      </c>
      <c r="G105" s="40" t="s">
        <v>695</v>
      </c>
    </row>
    <row r="106" spans="1:7" ht="30" x14ac:dyDescent="0.25">
      <c r="A106" s="22" t="s">
        <v>732</v>
      </c>
      <c r="B106" s="44" t="s">
        <v>5018</v>
      </c>
      <c r="C106" s="25" t="s">
        <v>736</v>
      </c>
      <c r="D106" s="15" t="s">
        <v>736</v>
      </c>
      <c r="E106" s="22" t="s">
        <v>92</v>
      </c>
      <c r="F106" s="39">
        <v>2816800</v>
      </c>
      <c r="G106" s="40" t="s">
        <v>695</v>
      </c>
    </row>
    <row r="107" spans="1:7" ht="30" x14ac:dyDescent="0.25">
      <c r="A107" s="22" t="s">
        <v>738</v>
      </c>
      <c r="B107" s="44" t="s">
        <v>5019</v>
      </c>
      <c r="C107" s="25" t="s">
        <v>742</v>
      </c>
      <c r="D107" s="15" t="s">
        <v>742</v>
      </c>
      <c r="E107" s="22" t="s">
        <v>92</v>
      </c>
      <c r="F107" s="39">
        <v>2816800</v>
      </c>
      <c r="G107" s="40" t="s">
        <v>695</v>
      </c>
    </row>
    <row r="108" spans="1:7" x14ac:dyDescent="0.25">
      <c r="A108" s="22" t="s">
        <v>744</v>
      </c>
      <c r="B108" s="44" t="s">
        <v>5020</v>
      </c>
      <c r="C108" s="25" t="s">
        <v>749</v>
      </c>
      <c r="D108" s="15" t="s">
        <v>749</v>
      </c>
      <c r="E108" s="22" t="s">
        <v>193</v>
      </c>
      <c r="F108" s="39">
        <v>1959100</v>
      </c>
      <c r="G108" s="40" t="s">
        <v>71</v>
      </c>
    </row>
    <row r="109" spans="1:7" ht="30" x14ac:dyDescent="0.25">
      <c r="A109" s="22" t="s">
        <v>752</v>
      </c>
      <c r="B109" s="44" t="s">
        <v>5021</v>
      </c>
      <c r="C109" s="25" t="s">
        <v>756</v>
      </c>
      <c r="D109" s="15" t="s">
        <v>756</v>
      </c>
      <c r="E109" s="22" t="s">
        <v>193</v>
      </c>
      <c r="F109" s="39">
        <v>2816800</v>
      </c>
      <c r="G109" s="40" t="s">
        <v>695</v>
      </c>
    </row>
    <row r="110" spans="1:7" ht="30" x14ac:dyDescent="0.25">
      <c r="A110" s="22" t="s">
        <v>758</v>
      </c>
      <c r="B110" s="44" t="s">
        <v>5022</v>
      </c>
      <c r="C110" s="25" t="s">
        <v>762</v>
      </c>
      <c r="D110" s="15" t="s">
        <v>762</v>
      </c>
      <c r="E110" s="22" t="s">
        <v>193</v>
      </c>
      <c r="F110" s="39">
        <v>2276100</v>
      </c>
      <c r="G110" s="40" t="s">
        <v>256</v>
      </c>
    </row>
    <row r="111" spans="1:7" x14ac:dyDescent="0.25">
      <c r="A111" s="22" t="s">
        <v>764</v>
      </c>
      <c r="B111" s="44" t="s">
        <v>5023</v>
      </c>
      <c r="C111" s="25" t="s">
        <v>768</v>
      </c>
      <c r="D111" s="15" t="s">
        <v>768</v>
      </c>
      <c r="E111" s="22" t="s">
        <v>193</v>
      </c>
      <c r="F111" s="39">
        <v>2432400</v>
      </c>
      <c r="G111" s="40" t="s">
        <v>71</v>
      </c>
    </row>
    <row r="112" spans="1:7" ht="45" x14ac:dyDescent="0.25">
      <c r="A112" s="22" t="s">
        <v>770</v>
      </c>
      <c r="B112" s="44" t="s">
        <v>5024</v>
      </c>
      <c r="C112" s="25" t="s">
        <v>774</v>
      </c>
      <c r="D112" s="15" t="s">
        <v>774</v>
      </c>
      <c r="E112" s="22" t="s">
        <v>92</v>
      </c>
      <c r="F112" s="39">
        <v>2367100</v>
      </c>
      <c r="G112" s="40" t="s">
        <v>271</v>
      </c>
    </row>
    <row r="113" spans="1:7" ht="45" x14ac:dyDescent="0.25">
      <c r="A113" s="22" t="s">
        <v>776</v>
      </c>
      <c r="B113" s="44" t="s">
        <v>5025</v>
      </c>
      <c r="C113" s="25" t="s">
        <v>780</v>
      </c>
      <c r="D113" s="15" t="s">
        <v>780</v>
      </c>
      <c r="E113" s="22" t="s">
        <v>193</v>
      </c>
      <c r="F113" s="39">
        <v>2367100</v>
      </c>
      <c r="G113" s="40" t="s">
        <v>271</v>
      </c>
    </row>
    <row r="114" spans="1:7" ht="45" x14ac:dyDescent="0.25">
      <c r="A114" s="22" t="s">
        <v>782</v>
      </c>
      <c r="B114" s="44" t="s">
        <v>5026</v>
      </c>
      <c r="C114" s="25" t="s">
        <v>786</v>
      </c>
      <c r="D114" s="15" t="s">
        <v>786</v>
      </c>
      <c r="E114" s="22" t="s">
        <v>193</v>
      </c>
      <c r="F114" s="39">
        <v>2367100</v>
      </c>
      <c r="G114" s="40" t="s">
        <v>271</v>
      </c>
    </row>
    <row r="115" spans="1:7" ht="45" x14ac:dyDescent="0.25">
      <c r="A115" s="22" t="s">
        <v>788</v>
      </c>
      <c r="B115" s="44" t="s">
        <v>5027</v>
      </c>
      <c r="C115" s="25" t="s">
        <v>792</v>
      </c>
      <c r="D115" s="15" t="s">
        <v>792</v>
      </c>
      <c r="E115" s="22" t="s">
        <v>69</v>
      </c>
      <c r="F115" s="39">
        <v>2367100</v>
      </c>
      <c r="G115" s="40" t="s">
        <v>271</v>
      </c>
    </row>
    <row r="116" spans="1:7" x14ac:dyDescent="0.25">
      <c r="A116" s="22" t="s">
        <v>794</v>
      </c>
      <c r="B116" s="44" t="s">
        <v>5028</v>
      </c>
      <c r="C116" s="25" t="s">
        <v>798</v>
      </c>
      <c r="D116" s="15" t="s">
        <v>798</v>
      </c>
      <c r="E116" s="22" t="s">
        <v>193</v>
      </c>
      <c r="F116" s="39">
        <v>2432400</v>
      </c>
      <c r="G116" s="40" t="s">
        <v>71</v>
      </c>
    </row>
    <row r="117" spans="1:7" ht="45" x14ac:dyDescent="0.25">
      <c r="A117" s="22" t="s">
        <v>800</v>
      </c>
      <c r="B117" s="44" t="s">
        <v>5029</v>
      </c>
      <c r="C117" s="25" t="s">
        <v>804</v>
      </c>
      <c r="D117" s="15" t="s">
        <v>804</v>
      </c>
      <c r="E117" s="22" t="s">
        <v>92</v>
      </c>
      <c r="F117" s="39">
        <v>2367100</v>
      </c>
      <c r="G117" s="40" t="s">
        <v>271</v>
      </c>
    </row>
    <row r="118" spans="1:7" ht="30" x14ac:dyDescent="0.25">
      <c r="A118" s="22" t="s">
        <v>806</v>
      </c>
      <c r="B118" s="44" t="s">
        <v>5030</v>
      </c>
      <c r="C118" s="25" t="s">
        <v>811</v>
      </c>
      <c r="D118" s="15" t="s">
        <v>811</v>
      </c>
      <c r="E118" s="22" t="s">
        <v>69</v>
      </c>
      <c r="F118" s="39">
        <v>3546600</v>
      </c>
      <c r="G118" s="40" t="s">
        <v>71</v>
      </c>
    </row>
    <row r="119" spans="1:7" ht="30" x14ac:dyDescent="0.25">
      <c r="A119" s="22" t="s">
        <v>814</v>
      </c>
      <c r="B119" s="44" t="s">
        <v>5031</v>
      </c>
      <c r="C119" s="25" t="s">
        <v>818</v>
      </c>
      <c r="D119" s="15" t="s">
        <v>818</v>
      </c>
      <c r="E119" s="22" t="s">
        <v>69</v>
      </c>
      <c r="F119" s="33">
        <v>3578400</v>
      </c>
      <c r="G119" s="40" t="s">
        <v>280</v>
      </c>
    </row>
    <row r="120" spans="1:7" ht="30" x14ac:dyDescent="0.25">
      <c r="A120" s="22" t="s">
        <v>820</v>
      </c>
      <c r="B120" s="44" t="s">
        <v>5032</v>
      </c>
      <c r="C120" s="25" t="s">
        <v>306</v>
      </c>
      <c r="D120" s="15" t="s">
        <v>306</v>
      </c>
      <c r="E120" s="22" t="s">
        <v>69</v>
      </c>
      <c r="F120" s="39">
        <v>3578400</v>
      </c>
      <c r="G120" s="40" t="s">
        <v>280</v>
      </c>
    </row>
    <row r="121" spans="1:7" ht="30" x14ac:dyDescent="0.25">
      <c r="A121" s="22" t="s">
        <v>825</v>
      </c>
      <c r="B121" s="44" t="s">
        <v>5033</v>
      </c>
      <c r="C121" s="25" t="s">
        <v>829</v>
      </c>
      <c r="D121" s="15" t="s">
        <v>829</v>
      </c>
      <c r="E121" s="22" t="s">
        <v>69</v>
      </c>
      <c r="F121" s="39">
        <v>3578400</v>
      </c>
      <c r="G121" s="40" t="s">
        <v>280</v>
      </c>
    </row>
    <row r="122" spans="1:7" ht="30" x14ac:dyDescent="0.25">
      <c r="A122" s="22" t="s">
        <v>831</v>
      </c>
      <c r="B122" s="44" t="s">
        <v>5034</v>
      </c>
      <c r="C122" s="25" t="s">
        <v>835</v>
      </c>
      <c r="D122" s="15" t="s">
        <v>835</v>
      </c>
      <c r="E122" s="22" t="s">
        <v>69</v>
      </c>
      <c r="F122" s="39">
        <v>3578400</v>
      </c>
      <c r="G122" s="40" t="s">
        <v>280</v>
      </c>
    </row>
    <row r="123" spans="1:7" x14ac:dyDescent="0.25">
      <c r="A123" s="22" t="s">
        <v>837</v>
      </c>
      <c r="B123" s="44" t="s">
        <v>5035</v>
      </c>
      <c r="C123" s="25" t="s">
        <v>841</v>
      </c>
      <c r="D123" s="15" t="s">
        <v>841</v>
      </c>
      <c r="E123" s="22" t="s">
        <v>92</v>
      </c>
      <c r="F123" s="39">
        <v>3546600</v>
      </c>
      <c r="G123" s="40" t="s">
        <v>71</v>
      </c>
    </row>
    <row r="124" spans="1:7" x14ac:dyDescent="0.25">
      <c r="A124" s="22" t="s">
        <v>843</v>
      </c>
      <c r="B124" s="44" t="s">
        <v>5036</v>
      </c>
      <c r="C124" s="25" t="s">
        <v>847</v>
      </c>
      <c r="D124" s="15" t="s">
        <v>847</v>
      </c>
      <c r="E124" s="22" t="s">
        <v>92</v>
      </c>
      <c r="F124" s="39">
        <v>3546600</v>
      </c>
      <c r="G124" s="40" t="s">
        <v>71</v>
      </c>
    </row>
    <row r="125" spans="1:7" ht="30" x14ac:dyDescent="0.25">
      <c r="A125" s="22" t="s">
        <v>849</v>
      </c>
      <c r="B125" s="44" t="s">
        <v>5037</v>
      </c>
      <c r="C125" s="25" t="s">
        <v>853</v>
      </c>
      <c r="D125" s="15" t="s">
        <v>853</v>
      </c>
      <c r="E125" s="22" t="s">
        <v>92</v>
      </c>
      <c r="F125" s="39">
        <v>3546600</v>
      </c>
      <c r="G125" s="40" t="s">
        <v>71</v>
      </c>
    </row>
    <row r="126" spans="1:7" ht="30" x14ac:dyDescent="0.25">
      <c r="A126" s="22" t="s">
        <v>855</v>
      </c>
      <c r="B126" s="44" t="s">
        <v>5038</v>
      </c>
      <c r="C126" s="25" t="s">
        <v>859</v>
      </c>
      <c r="D126" s="15" t="s">
        <v>859</v>
      </c>
      <c r="E126" s="22" t="s">
        <v>69</v>
      </c>
      <c r="F126" s="39">
        <v>3546600</v>
      </c>
      <c r="G126" s="40" t="s">
        <v>71</v>
      </c>
    </row>
    <row r="127" spans="1:7" x14ac:dyDescent="0.25">
      <c r="A127" s="22" t="s">
        <v>861</v>
      </c>
      <c r="B127" s="44" t="s">
        <v>5039</v>
      </c>
      <c r="C127" s="25" t="s">
        <v>865</v>
      </c>
      <c r="D127" s="15" t="s">
        <v>865</v>
      </c>
      <c r="E127" s="22" t="s">
        <v>92</v>
      </c>
      <c r="F127" s="39">
        <v>3546600</v>
      </c>
      <c r="G127" s="40" t="s">
        <v>71</v>
      </c>
    </row>
    <row r="128" spans="1:7" ht="45" x14ac:dyDescent="0.25">
      <c r="A128" s="22" t="s">
        <v>867</v>
      </c>
      <c r="B128" s="44" t="s">
        <v>5040</v>
      </c>
      <c r="C128" s="25" t="s">
        <v>871</v>
      </c>
      <c r="D128" s="15" t="s">
        <v>871</v>
      </c>
      <c r="E128" s="22" t="s">
        <v>69</v>
      </c>
      <c r="F128" s="39">
        <v>2367100</v>
      </c>
      <c r="G128" s="40" t="s">
        <v>271</v>
      </c>
    </row>
    <row r="129" spans="1:7" ht="45" x14ac:dyDescent="0.25">
      <c r="A129" s="22" t="s">
        <v>874</v>
      </c>
      <c r="B129" s="44" t="s">
        <v>5041</v>
      </c>
      <c r="C129" s="25" t="s">
        <v>878</v>
      </c>
      <c r="D129" s="15" t="s">
        <v>878</v>
      </c>
      <c r="E129" s="22" t="s">
        <v>92</v>
      </c>
      <c r="F129" s="39">
        <v>2367100</v>
      </c>
      <c r="G129" s="40" t="s">
        <v>271</v>
      </c>
    </row>
    <row r="130" spans="1:7" x14ac:dyDescent="0.25">
      <c r="A130" s="22" t="s">
        <v>880</v>
      </c>
      <c r="B130" s="44" t="s">
        <v>5042</v>
      </c>
      <c r="C130" s="25" t="s">
        <v>884</v>
      </c>
      <c r="D130" s="15" t="s">
        <v>884</v>
      </c>
      <c r="E130" s="22" t="s">
        <v>69</v>
      </c>
      <c r="F130" s="39">
        <v>3546600</v>
      </c>
      <c r="G130" s="40" t="s">
        <v>71</v>
      </c>
    </row>
    <row r="131" spans="1:7" ht="30" x14ac:dyDescent="0.25">
      <c r="A131" s="22" t="s">
        <v>886</v>
      </c>
      <c r="B131" s="44" t="s">
        <v>5043</v>
      </c>
      <c r="C131" s="25" t="s">
        <v>890</v>
      </c>
      <c r="D131" s="15" t="s">
        <v>890</v>
      </c>
      <c r="E131" s="22" t="s">
        <v>69</v>
      </c>
      <c r="F131" s="39">
        <v>3546600</v>
      </c>
      <c r="G131" s="40" t="s">
        <v>71</v>
      </c>
    </row>
    <row r="132" spans="1:7" ht="30" x14ac:dyDescent="0.25">
      <c r="A132" s="22" t="s">
        <v>892</v>
      </c>
      <c r="B132" s="44" t="s">
        <v>5044</v>
      </c>
      <c r="C132" s="25" t="s">
        <v>896</v>
      </c>
      <c r="D132" s="15" t="s">
        <v>896</v>
      </c>
      <c r="E132" s="22" t="s">
        <v>69</v>
      </c>
      <c r="F132" s="39">
        <v>3546600</v>
      </c>
      <c r="G132" s="40" t="s">
        <v>71</v>
      </c>
    </row>
    <row r="133" spans="1:7" ht="45" x14ac:dyDescent="0.25">
      <c r="A133" s="22" t="s">
        <v>898</v>
      </c>
      <c r="B133" s="44" t="s">
        <v>5045</v>
      </c>
      <c r="C133" s="25" t="s">
        <v>902</v>
      </c>
      <c r="D133" s="15" t="s">
        <v>902</v>
      </c>
      <c r="E133" s="22" t="s">
        <v>92</v>
      </c>
      <c r="F133" s="39">
        <v>2367100</v>
      </c>
      <c r="G133" s="40" t="s">
        <v>271</v>
      </c>
    </row>
    <row r="134" spans="1:7" ht="30" x14ac:dyDescent="0.25">
      <c r="A134" s="22" t="s">
        <v>905</v>
      </c>
      <c r="B134" s="44" t="s">
        <v>5046</v>
      </c>
      <c r="C134" s="25" t="s">
        <v>909</v>
      </c>
      <c r="D134" s="15" t="s">
        <v>909</v>
      </c>
      <c r="E134" s="22" t="s">
        <v>161</v>
      </c>
      <c r="F134" s="39">
        <v>4306900</v>
      </c>
      <c r="G134" s="40" t="s">
        <v>71</v>
      </c>
    </row>
    <row r="135" spans="1:7" ht="30" x14ac:dyDescent="0.25">
      <c r="A135" s="22" t="s">
        <v>911</v>
      </c>
      <c r="B135" s="44" t="s">
        <v>5047</v>
      </c>
      <c r="C135" s="25" t="s">
        <v>915</v>
      </c>
      <c r="D135" s="15" t="s">
        <v>915</v>
      </c>
      <c r="E135" s="22" t="s">
        <v>161</v>
      </c>
      <c r="F135" s="33">
        <v>4306900</v>
      </c>
      <c r="G135" s="40" t="s">
        <v>71</v>
      </c>
    </row>
    <row r="136" spans="1:7" ht="30" x14ac:dyDescent="0.25">
      <c r="A136" s="22" t="s">
        <v>917</v>
      </c>
      <c r="B136" s="44" t="s">
        <v>5048</v>
      </c>
      <c r="C136" s="25" t="s">
        <v>921</v>
      </c>
      <c r="D136" s="15" t="s">
        <v>921</v>
      </c>
      <c r="E136" s="22" t="s">
        <v>161</v>
      </c>
      <c r="F136" s="39">
        <v>4306900</v>
      </c>
      <c r="G136" s="40" t="s">
        <v>71</v>
      </c>
    </row>
    <row r="137" spans="1:7" ht="30" x14ac:dyDescent="0.25">
      <c r="A137" s="22" t="s">
        <v>923</v>
      </c>
      <c r="B137" s="44" t="s">
        <v>5049</v>
      </c>
      <c r="C137" s="25" t="s">
        <v>928</v>
      </c>
      <c r="D137" s="15" t="s">
        <v>928</v>
      </c>
      <c r="E137" s="22" t="s">
        <v>69</v>
      </c>
      <c r="F137" s="39">
        <v>3854100</v>
      </c>
      <c r="G137" s="40" t="s">
        <v>71</v>
      </c>
    </row>
    <row r="138" spans="1:7" ht="30" x14ac:dyDescent="0.25">
      <c r="A138" s="22" t="s">
        <v>932</v>
      </c>
      <c r="B138" s="44" t="s">
        <v>5050</v>
      </c>
      <c r="C138" s="25" t="s">
        <v>936</v>
      </c>
      <c r="D138" s="15" t="s">
        <v>936</v>
      </c>
      <c r="E138" s="22" t="s">
        <v>69</v>
      </c>
      <c r="F138" s="39">
        <v>3546600</v>
      </c>
      <c r="G138" s="40" t="s">
        <v>71</v>
      </c>
    </row>
    <row r="139" spans="1:7" ht="30" x14ac:dyDescent="0.25">
      <c r="A139" s="22" t="s">
        <v>938</v>
      </c>
      <c r="B139" s="44" t="s">
        <v>5051</v>
      </c>
      <c r="C139" s="25" t="s">
        <v>942</v>
      </c>
      <c r="D139" s="15" t="s">
        <v>942</v>
      </c>
      <c r="E139" s="22" t="s">
        <v>69</v>
      </c>
      <c r="F139" s="39">
        <v>3854100</v>
      </c>
      <c r="G139" s="40" t="s">
        <v>71</v>
      </c>
    </row>
    <row r="140" spans="1:7" ht="30" x14ac:dyDescent="0.25">
      <c r="A140" s="22" t="s">
        <v>944</v>
      </c>
      <c r="B140" s="44" t="s">
        <v>5052</v>
      </c>
      <c r="C140" s="25" t="s">
        <v>948</v>
      </c>
      <c r="D140" s="15" t="s">
        <v>948</v>
      </c>
      <c r="E140" s="22" t="s">
        <v>69</v>
      </c>
      <c r="F140" s="39">
        <v>4306900</v>
      </c>
      <c r="G140" s="40" t="s">
        <v>71</v>
      </c>
    </row>
    <row r="141" spans="1:7" ht="30" x14ac:dyDescent="0.25">
      <c r="A141" s="22" t="s">
        <v>950</v>
      </c>
      <c r="B141" s="44" t="s">
        <v>5053</v>
      </c>
      <c r="C141" s="25" t="s">
        <v>954</v>
      </c>
      <c r="D141" s="15" t="s">
        <v>954</v>
      </c>
      <c r="E141" s="22" t="s">
        <v>69</v>
      </c>
      <c r="F141" s="39">
        <v>4734100</v>
      </c>
      <c r="G141" s="40" t="s">
        <v>315</v>
      </c>
    </row>
    <row r="142" spans="1:7" ht="30" x14ac:dyDescent="0.25">
      <c r="A142" s="22" t="s">
        <v>956</v>
      </c>
      <c r="B142" s="44" t="s">
        <v>5054</v>
      </c>
      <c r="C142" s="25" t="s">
        <v>960</v>
      </c>
      <c r="D142" s="15" t="s">
        <v>960</v>
      </c>
      <c r="E142" s="22" t="s">
        <v>92</v>
      </c>
      <c r="F142" s="39">
        <v>3854100</v>
      </c>
      <c r="G142" s="40" t="s">
        <v>71</v>
      </c>
    </row>
    <row r="143" spans="1:7" x14ac:dyDescent="0.25">
      <c r="A143" s="22" t="s">
        <v>962</v>
      </c>
      <c r="B143" s="44" t="s">
        <v>5055</v>
      </c>
      <c r="C143" s="25" t="s">
        <v>966</v>
      </c>
      <c r="D143" s="15" t="s">
        <v>966</v>
      </c>
      <c r="E143" s="22" t="s">
        <v>92</v>
      </c>
      <c r="F143" s="39">
        <v>3546600</v>
      </c>
      <c r="G143" s="40" t="s">
        <v>71</v>
      </c>
    </row>
    <row r="144" spans="1:7" ht="30" x14ac:dyDescent="0.25">
      <c r="A144" s="22" t="s">
        <v>968</v>
      </c>
      <c r="B144" s="44" t="s">
        <v>5056</v>
      </c>
      <c r="C144" s="25" t="s">
        <v>973</v>
      </c>
      <c r="D144" s="15" t="s">
        <v>973</v>
      </c>
      <c r="E144" s="22" t="s">
        <v>69</v>
      </c>
      <c r="F144" s="39">
        <v>3676400</v>
      </c>
      <c r="G144" s="40" t="s">
        <v>71</v>
      </c>
    </row>
    <row r="145" spans="1:7" ht="30" x14ac:dyDescent="0.25">
      <c r="A145" s="22" t="s">
        <v>976</v>
      </c>
      <c r="B145" s="44" t="s">
        <v>5057</v>
      </c>
      <c r="C145" s="25" t="s">
        <v>980</v>
      </c>
      <c r="D145" s="15" t="s">
        <v>980</v>
      </c>
      <c r="E145" s="22" t="s">
        <v>69</v>
      </c>
      <c r="F145" s="39">
        <v>3676400</v>
      </c>
      <c r="G145" s="40" t="s">
        <v>71</v>
      </c>
    </row>
    <row r="146" spans="1:7" x14ac:dyDescent="0.25">
      <c r="A146" s="22" t="s">
        <v>983</v>
      </c>
      <c r="B146" s="44" t="s">
        <v>5058</v>
      </c>
      <c r="C146" s="25" t="s">
        <v>987</v>
      </c>
      <c r="D146" s="15" t="s">
        <v>987</v>
      </c>
      <c r="E146" s="22" t="s">
        <v>69</v>
      </c>
      <c r="F146" s="39">
        <v>3676400</v>
      </c>
      <c r="G146" s="40" t="s">
        <v>71</v>
      </c>
    </row>
    <row r="147" spans="1:7" x14ac:dyDescent="0.25">
      <c r="A147" s="22" t="s">
        <v>989</v>
      </c>
      <c r="B147" s="44" t="s">
        <v>5059</v>
      </c>
      <c r="C147" s="25" t="s">
        <v>993</v>
      </c>
      <c r="D147" s="15" t="s">
        <v>993</v>
      </c>
      <c r="E147" s="22" t="s">
        <v>69</v>
      </c>
      <c r="F147" s="39">
        <v>3676400</v>
      </c>
      <c r="G147" s="40" t="s">
        <v>71</v>
      </c>
    </row>
    <row r="148" spans="1:7" ht="30" x14ac:dyDescent="0.25">
      <c r="A148" s="22" t="s">
        <v>995</v>
      </c>
      <c r="B148" s="44" t="s">
        <v>5060</v>
      </c>
      <c r="C148" s="25" t="s">
        <v>999</v>
      </c>
      <c r="D148" s="15" t="s">
        <v>999</v>
      </c>
      <c r="E148" s="22" t="s">
        <v>161</v>
      </c>
      <c r="F148" s="39">
        <v>3676400</v>
      </c>
      <c r="G148" s="40" t="s">
        <v>71</v>
      </c>
    </row>
    <row r="149" spans="1:7" ht="30" x14ac:dyDescent="0.25">
      <c r="A149" s="22" t="s">
        <v>1001</v>
      </c>
      <c r="B149" s="44" t="s">
        <v>5061</v>
      </c>
      <c r="C149" s="25" t="s">
        <v>1005</v>
      </c>
      <c r="D149" s="15" t="s">
        <v>1005</v>
      </c>
      <c r="E149" s="22" t="s">
        <v>161</v>
      </c>
      <c r="F149" s="33">
        <v>3703900</v>
      </c>
      <c r="G149" s="40" t="s">
        <v>71</v>
      </c>
    </row>
    <row r="150" spans="1:7" x14ac:dyDescent="0.25">
      <c r="A150" s="22" t="s">
        <v>1007</v>
      </c>
      <c r="B150" s="44" t="s">
        <v>5062</v>
      </c>
      <c r="C150" s="25" t="s">
        <v>1011</v>
      </c>
      <c r="D150" s="15" t="s">
        <v>1011</v>
      </c>
      <c r="E150" s="22" t="s">
        <v>69</v>
      </c>
      <c r="F150" s="39">
        <v>3501900</v>
      </c>
      <c r="G150" s="40" t="s">
        <v>71</v>
      </c>
    </row>
    <row r="151" spans="1:7" ht="30" x14ac:dyDescent="0.25">
      <c r="A151" s="22" t="s">
        <v>1013</v>
      </c>
      <c r="B151" s="44" t="s">
        <v>5063</v>
      </c>
      <c r="C151" s="25" t="s">
        <v>1017</v>
      </c>
      <c r="D151" s="15" t="s">
        <v>1017</v>
      </c>
      <c r="E151" s="22" t="s">
        <v>69</v>
      </c>
      <c r="F151" s="39">
        <v>3501900</v>
      </c>
      <c r="G151" s="40" t="s">
        <v>71</v>
      </c>
    </row>
    <row r="152" spans="1:7" ht="30" x14ac:dyDescent="0.25">
      <c r="A152" s="22" t="s">
        <v>1019</v>
      </c>
      <c r="B152" s="44" t="s">
        <v>5064</v>
      </c>
      <c r="C152" s="25" t="s">
        <v>1023</v>
      </c>
      <c r="D152" s="15" t="s">
        <v>1023</v>
      </c>
      <c r="E152" s="22" t="s">
        <v>69</v>
      </c>
      <c r="F152" s="33">
        <v>2276100</v>
      </c>
      <c r="G152" s="40" t="s">
        <v>256</v>
      </c>
    </row>
    <row r="153" spans="1:7" x14ac:dyDescent="0.25">
      <c r="A153" s="22" t="s">
        <v>1025</v>
      </c>
      <c r="B153" s="44" t="s">
        <v>5065</v>
      </c>
      <c r="C153" s="25" t="s">
        <v>1029</v>
      </c>
      <c r="D153" s="15" t="s">
        <v>1029</v>
      </c>
      <c r="E153" s="22" t="s">
        <v>161</v>
      </c>
      <c r="F153" s="33">
        <v>3501900</v>
      </c>
      <c r="G153" s="40" t="s">
        <v>71</v>
      </c>
    </row>
    <row r="154" spans="1:7" x14ac:dyDescent="0.25">
      <c r="A154" s="22" t="s">
        <v>1031</v>
      </c>
      <c r="B154" s="44" t="s">
        <v>5066</v>
      </c>
      <c r="C154" s="25" t="s">
        <v>1036</v>
      </c>
      <c r="D154" s="15" t="s">
        <v>1036</v>
      </c>
      <c r="E154" s="22" t="s">
        <v>69</v>
      </c>
      <c r="F154" s="39">
        <v>2035200</v>
      </c>
      <c r="G154" s="40" t="s">
        <v>71</v>
      </c>
    </row>
    <row r="155" spans="1:7" x14ac:dyDescent="0.25">
      <c r="A155" s="22" t="s">
        <v>1039</v>
      </c>
      <c r="B155" s="44" t="s">
        <v>5067</v>
      </c>
      <c r="C155" s="25" t="s">
        <v>1043</v>
      </c>
      <c r="D155" s="15" t="s">
        <v>1043</v>
      </c>
      <c r="E155" s="22" t="s">
        <v>69</v>
      </c>
      <c r="F155" s="39">
        <v>2035200</v>
      </c>
      <c r="G155" s="40" t="s">
        <v>71</v>
      </c>
    </row>
    <row r="156" spans="1:7" ht="30" x14ac:dyDescent="0.25">
      <c r="A156" s="22" t="s">
        <v>1045</v>
      </c>
      <c r="B156" s="44" t="s">
        <v>5068</v>
      </c>
      <c r="C156" s="25" t="s">
        <v>1049</v>
      </c>
      <c r="D156" s="15" t="s">
        <v>1049</v>
      </c>
      <c r="E156" s="22" t="s">
        <v>69</v>
      </c>
      <c r="F156" s="39">
        <v>2816800</v>
      </c>
      <c r="G156" s="40" t="s">
        <v>695</v>
      </c>
    </row>
    <row r="157" spans="1:7" ht="30" x14ac:dyDescent="0.25">
      <c r="A157" s="22" t="s">
        <v>1051</v>
      </c>
      <c r="B157" s="44" t="s">
        <v>5069</v>
      </c>
      <c r="C157" s="25" t="s">
        <v>1055</v>
      </c>
      <c r="D157" s="15" t="s">
        <v>1055</v>
      </c>
      <c r="E157" s="22" t="s">
        <v>69</v>
      </c>
      <c r="F157" s="39">
        <v>2816800</v>
      </c>
      <c r="G157" s="40" t="s">
        <v>695</v>
      </c>
    </row>
    <row r="158" spans="1:7" x14ac:dyDescent="0.25">
      <c r="A158" s="22" t="s">
        <v>1057</v>
      </c>
      <c r="B158" s="44" t="s">
        <v>5070</v>
      </c>
      <c r="C158" s="25" t="s">
        <v>1061</v>
      </c>
      <c r="D158" s="15" t="s">
        <v>1061</v>
      </c>
      <c r="E158" s="22" t="s">
        <v>193</v>
      </c>
      <c r="F158" s="39">
        <v>2212300</v>
      </c>
      <c r="G158" s="40" t="s">
        <v>71</v>
      </c>
    </row>
    <row r="159" spans="1:7" ht="45" x14ac:dyDescent="0.25">
      <c r="A159" s="22" t="s">
        <v>1063</v>
      </c>
      <c r="B159" s="44" t="s">
        <v>5071</v>
      </c>
      <c r="C159" s="25" t="s">
        <v>1067</v>
      </c>
      <c r="D159" s="15" t="s">
        <v>1067</v>
      </c>
      <c r="E159" s="22" t="s">
        <v>69</v>
      </c>
      <c r="F159" s="39">
        <v>2276100</v>
      </c>
      <c r="G159" s="40" t="s">
        <v>256</v>
      </c>
    </row>
    <row r="160" spans="1:7" ht="30" x14ac:dyDescent="0.25">
      <c r="A160" s="22" t="s">
        <v>1069</v>
      </c>
      <c r="B160" s="44" t="s">
        <v>5072</v>
      </c>
      <c r="C160" s="25" t="s">
        <v>1073</v>
      </c>
      <c r="D160" s="15" t="s">
        <v>1073</v>
      </c>
      <c r="E160" s="22" t="s">
        <v>92</v>
      </c>
      <c r="F160" s="39">
        <v>2816800</v>
      </c>
      <c r="G160" s="40" t="s">
        <v>695</v>
      </c>
    </row>
    <row r="161" spans="1:7" x14ac:dyDescent="0.25">
      <c r="A161" s="22" t="s">
        <v>1076</v>
      </c>
      <c r="B161" s="44" t="s">
        <v>5073</v>
      </c>
      <c r="C161" s="25" t="s">
        <v>1080</v>
      </c>
      <c r="D161" s="15" t="s">
        <v>1080</v>
      </c>
      <c r="E161" s="22" t="s">
        <v>69</v>
      </c>
      <c r="F161" s="39">
        <v>2035200</v>
      </c>
      <c r="G161" s="40" t="s">
        <v>71</v>
      </c>
    </row>
    <row r="162" spans="1:7" x14ac:dyDescent="0.25">
      <c r="A162" s="22" t="s">
        <v>1082</v>
      </c>
      <c r="B162" s="44" t="s">
        <v>5074</v>
      </c>
      <c r="C162" s="25" t="s">
        <v>1086</v>
      </c>
      <c r="D162" s="15" t="s">
        <v>1086</v>
      </c>
      <c r="E162" s="22" t="s">
        <v>69</v>
      </c>
      <c r="F162" s="39">
        <v>2035200</v>
      </c>
      <c r="G162" s="40" t="s">
        <v>71</v>
      </c>
    </row>
    <row r="163" spans="1:7" ht="60" x14ac:dyDescent="0.25">
      <c r="A163" s="22" t="s">
        <v>1088</v>
      </c>
      <c r="B163" s="44" t="s">
        <v>5075</v>
      </c>
      <c r="C163" s="25" t="s">
        <v>1093</v>
      </c>
      <c r="D163" s="15" t="s">
        <v>1093</v>
      </c>
      <c r="E163" s="22" t="s">
        <v>161</v>
      </c>
      <c r="F163" s="39">
        <v>4357800</v>
      </c>
      <c r="G163" s="40" t="s">
        <v>1095</v>
      </c>
    </row>
    <row r="164" spans="1:7" ht="60" x14ac:dyDescent="0.25">
      <c r="A164" s="22" t="s">
        <v>1097</v>
      </c>
      <c r="B164" s="44" t="s">
        <v>5076</v>
      </c>
      <c r="C164" s="25" t="s">
        <v>1101</v>
      </c>
      <c r="D164" s="15" t="s">
        <v>1101</v>
      </c>
      <c r="E164" s="22" t="s">
        <v>69</v>
      </c>
      <c r="F164" s="39">
        <v>4357800</v>
      </c>
      <c r="G164" s="40" t="s">
        <v>1095</v>
      </c>
    </row>
    <row r="165" spans="1:7" ht="60" x14ac:dyDescent="0.25">
      <c r="A165" s="22" t="s">
        <v>1103</v>
      </c>
      <c r="B165" s="44" t="s">
        <v>5077</v>
      </c>
      <c r="C165" s="25" t="s">
        <v>1107</v>
      </c>
      <c r="D165" s="15" t="s">
        <v>1107</v>
      </c>
      <c r="E165" s="22" t="s">
        <v>69</v>
      </c>
      <c r="F165" s="33">
        <v>4357800</v>
      </c>
      <c r="G165" s="40" t="s">
        <v>1095</v>
      </c>
    </row>
    <row r="166" spans="1:7" ht="60" x14ac:dyDescent="0.25">
      <c r="A166" s="22" t="s">
        <v>1109</v>
      </c>
      <c r="B166" s="44" t="s">
        <v>5078</v>
      </c>
      <c r="C166" s="25" t="s">
        <v>1113</v>
      </c>
      <c r="D166" s="15" t="s">
        <v>1113</v>
      </c>
      <c r="E166" s="22" t="s">
        <v>161</v>
      </c>
      <c r="F166" s="33">
        <v>4357800</v>
      </c>
      <c r="G166" s="40" t="s">
        <v>1095</v>
      </c>
    </row>
    <row r="167" spans="1:7" ht="60" x14ac:dyDescent="0.25">
      <c r="A167" s="22" t="s">
        <v>1115</v>
      </c>
      <c r="B167" s="44" t="s">
        <v>5079</v>
      </c>
      <c r="C167" s="25" t="s">
        <v>1120</v>
      </c>
      <c r="D167" s="15" t="s">
        <v>1120</v>
      </c>
      <c r="E167" s="22" t="s">
        <v>69</v>
      </c>
      <c r="F167" s="39">
        <v>3184700</v>
      </c>
      <c r="G167" s="40" t="s">
        <v>1122</v>
      </c>
    </row>
    <row r="168" spans="1:7" x14ac:dyDescent="0.25">
      <c r="A168" s="22" t="s">
        <v>1124</v>
      </c>
      <c r="B168" s="44" t="s">
        <v>5080</v>
      </c>
      <c r="C168" s="25" t="s">
        <v>1128</v>
      </c>
      <c r="D168" s="15" t="s">
        <v>1128</v>
      </c>
      <c r="E168" s="22" t="s">
        <v>69</v>
      </c>
      <c r="F168" s="39">
        <v>3175400</v>
      </c>
      <c r="G168" s="40" t="s">
        <v>71</v>
      </c>
    </row>
    <row r="169" spans="1:7" ht="60" x14ac:dyDescent="0.25">
      <c r="A169" s="22" t="s">
        <v>1130</v>
      </c>
      <c r="B169" s="44" t="s">
        <v>5081</v>
      </c>
      <c r="C169" s="25" t="s">
        <v>1134</v>
      </c>
      <c r="D169" s="15" t="s">
        <v>1134</v>
      </c>
      <c r="E169" s="22" t="s">
        <v>69</v>
      </c>
      <c r="F169" s="39">
        <v>4357800</v>
      </c>
      <c r="G169" s="40" t="s">
        <v>1095</v>
      </c>
    </row>
    <row r="170" spans="1:7" ht="75" x14ac:dyDescent="0.25">
      <c r="A170" s="22" t="s">
        <v>1136</v>
      </c>
      <c r="B170" s="44" t="s">
        <v>5082</v>
      </c>
      <c r="C170" s="25" t="s">
        <v>1140</v>
      </c>
      <c r="D170" s="15" t="s">
        <v>1140</v>
      </c>
      <c r="E170" s="22" t="s">
        <v>69</v>
      </c>
      <c r="F170" s="39">
        <v>3338600</v>
      </c>
      <c r="G170" s="40" t="s">
        <v>208</v>
      </c>
    </row>
    <row r="171" spans="1:7" ht="30" x14ac:dyDescent="0.25">
      <c r="A171" s="22" t="s">
        <v>1142</v>
      </c>
      <c r="B171" s="44" t="s">
        <v>5083</v>
      </c>
      <c r="C171" s="25" t="s">
        <v>1147</v>
      </c>
      <c r="D171" s="15" t="s">
        <v>1147</v>
      </c>
      <c r="E171" s="22" t="s">
        <v>69</v>
      </c>
      <c r="F171" s="39">
        <v>3577600</v>
      </c>
      <c r="G171" s="40" t="s">
        <v>1149</v>
      </c>
    </row>
    <row r="172" spans="1:7" ht="30" x14ac:dyDescent="0.25">
      <c r="A172" s="22" t="s">
        <v>1151</v>
      </c>
      <c r="B172" s="44" t="s">
        <v>5084</v>
      </c>
      <c r="C172" s="25" t="s">
        <v>1155</v>
      </c>
      <c r="D172" s="15" t="s">
        <v>1155</v>
      </c>
      <c r="E172" s="22" t="s">
        <v>92</v>
      </c>
      <c r="F172" s="39">
        <v>3577600</v>
      </c>
      <c r="G172" s="40" t="s">
        <v>1149</v>
      </c>
    </row>
    <row r="173" spans="1:7" ht="60" x14ac:dyDescent="0.25">
      <c r="A173" s="22" t="s">
        <v>1157</v>
      </c>
      <c r="B173" s="44" t="s">
        <v>5085</v>
      </c>
      <c r="C173" s="25" t="s">
        <v>1161</v>
      </c>
      <c r="D173" s="15" t="s">
        <v>1161</v>
      </c>
      <c r="E173" s="22" t="s">
        <v>92</v>
      </c>
      <c r="F173" s="39">
        <v>3184700</v>
      </c>
      <c r="G173" s="40" t="s">
        <v>1122</v>
      </c>
    </row>
    <row r="174" spans="1:7" x14ac:dyDescent="0.25">
      <c r="A174" s="22" t="s">
        <v>1163</v>
      </c>
      <c r="B174" s="44" t="s">
        <v>5086</v>
      </c>
      <c r="C174" s="25" t="s">
        <v>1168</v>
      </c>
      <c r="D174" s="15" t="s">
        <v>1168</v>
      </c>
      <c r="E174" s="22" t="s">
        <v>92</v>
      </c>
      <c r="F174" s="39">
        <v>2390200</v>
      </c>
      <c r="G174" s="40" t="s">
        <v>71</v>
      </c>
    </row>
    <row r="175" spans="1:7" x14ac:dyDescent="0.25">
      <c r="A175" s="22" t="s">
        <v>1171</v>
      </c>
      <c r="B175" s="44" t="s">
        <v>5087</v>
      </c>
      <c r="C175" s="25" t="s">
        <v>1175</v>
      </c>
      <c r="D175" s="15" t="s">
        <v>1175</v>
      </c>
      <c r="E175" s="22" t="s">
        <v>92</v>
      </c>
      <c r="F175" s="39">
        <v>3175400</v>
      </c>
      <c r="G175" s="40" t="s">
        <v>71</v>
      </c>
    </row>
    <row r="176" spans="1:7" ht="30" x14ac:dyDescent="0.25">
      <c r="A176" s="22" t="s">
        <v>1177</v>
      </c>
      <c r="B176" s="44" t="s">
        <v>5088</v>
      </c>
      <c r="C176" s="25" t="s">
        <v>1181</v>
      </c>
      <c r="D176" s="15" t="s">
        <v>1181</v>
      </c>
      <c r="E176" s="22" t="s">
        <v>69</v>
      </c>
      <c r="F176" s="39">
        <v>3577600</v>
      </c>
      <c r="G176" s="40" t="s">
        <v>1149</v>
      </c>
    </row>
    <row r="177" spans="1:7" ht="60" x14ac:dyDescent="0.25">
      <c r="A177" s="22" t="s">
        <v>1183</v>
      </c>
      <c r="B177" s="44" t="s">
        <v>5089</v>
      </c>
      <c r="C177" s="25" t="s">
        <v>1187</v>
      </c>
      <c r="D177" s="15" t="s">
        <v>1187</v>
      </c>
      <c r="E177" s="22" t="s">
        <v>69</v>
      </c>
      <c r="F177" s="39">
        <v>3184700</v>
      </c>
      <c r="G177" s="40" t="s">
        <v>1122</v>
      </c>
    </row>
    <row r="178" spans="1:7" x14ac:dyDescent="0.25">
      <c r="A178" s="22" t="s">
        <v>1189</v>
      </c>
      <c r="B178" s="44" t="s">
        <v>5090</v>
      </c>
      <c r="C178" s="25" t="s">
        <v>1168</v>
      </c>
      <c r="D178" s="15" t="s">
        <v>1168</v>
      </c>
      <c r="E178" s="22" t="s">
        <v>69</v>
      </c>
      <c r="F178" s="39">
        <v>2390200</v>
      </c>
      <c r="G178" s="40" t="s">
        <v>71</v>
      </c>
    </row>
    <row r="179" spans="1:7" ht="30" x14ac:dyDescent="0.25">
      <c r="A179" s="22" t="s">
        <v>1194</v>
      </c>
      <c r="B179" s="44" t="s">
        <v>5091</v>
      </c>
      <c r="C179" s="25" t="s">
        <v>1198</v>
      </c>
      <c r="D179" s="15" t="s">
        <v>1198</v>
      </c>
      <c r="E179" s="22" t="s">
        <v>69</v>
      </c>
      <c r="F179" s="39">
        <v>2390200</v>
      </c>
      <c r="G179" s="40" t="s">
        <v>71</v>
      </c>
    </row>
    <row r="180" spans="1:7" x14ac:dyDescent="0.25">
      <c r="A180" s="22" t="s">
        <v>1200</v>
      </c>
      <c r="B180" s="44" t="s">
        <v>5092</v>
      </c>
      <c r="C180" s="25" t="s">
        <v>1204</v>
      </c>
      <c r="D180" s="15" t="s">
        <v>1204</v>
      </c>
      <c r="E180" s="22" t="s">
        <v>193</v>
      </c>
      <c r="F180" s="39">
        <v>3175400</v>
      </c>
      <c r="G180" s="40" t="s">
        <v>71</v>
      </c>
    </row>
    <row r="181" spans="1:7" x14ac:dyDescent="0.25">
      <c r="A181" s="22" t="s">
        <v>1206</v>
      </c>
      <c r="B181" s="44" t="s">
        <v>5093</v>
      </c>
      <c r="C181" s="25" t="s">
        <v>1210</v>
      </c>
      <c r="D181" s="15" t="s">
        <v>1210</v>
      </c>
      <c r="E181" s="22" t="s">
        <v>193</v>
      </c>
      <c r="F181" s="39">
        <v>3175400</v>
      </c>
      <c r="G181" s="40" t="s">
        <v>71</v>
      </c>
    </row>
    <row r="182" spans="1:7" x14ac:dyDescent="0.25">
      <c r="A182" s="22" t="s">
        <v>1212</v>
      </c>
      <c r="B182" s="44" t="s">
        <v>5094</v>
      </c>
      <c r="C182" s="25" t="s">
        <v>1216</v>
      </c>
      <c r="D182" s="15" t="s">
        <v>1216</v>
      </c>
      <c r="E182" s="22" t="s">
        <v>92</v>
      </c>
      <c r="F182" s="39">
        <v>3175400</v>
      </c>
      <c r="G182" s="40" t="s">
        <v>71</v>
      </c>
    </row>
    <row r="183" spans="1:7" x14ac:dyDescent="0.25">
      <c r="A183" s="22" t="s">
        <v>1218</v>
      </c>
      <c r="B183" s="44" t="s">
        <v>5095</v>
      </c>
      <c r="C183" s="25" t="s">
        <v>1222</v>
      </c>
      <c r="D183" s="15" t="s">
        <v>1222</v>
      </c>
      <c r="E183" s="22" t="s">
        <v>92</v>
      </c>
      <c r="F183" s="39">
        <v>3175400</v>
      </c>
      <c r="G183" s="40" t="s">
        <v>71</v>
      </c>
    </row>
    <row r="184" spans="1:7" ht="45" x14ac:dyDescent="0.25">
      <c r="A184" s="22" t="s">
        <v>1224</v>
      </c>
      <c r="B184" s="44" t="s">
        <v>5096</v>
      </c>
      <c r="C184" s="25" t="s">
        <v>1229</v>
      </c>
      <c r="D184" s="15" t="s">
        <v>1229</v>
      </c>
      <c r="E184" s="22" t="s">
        <v>193</v>
      </c>
      <c r="F184" s="39">
        <v>2493700</v>
      </c>
      <c r="G184" s="40" t="s">
        <v>71</v>
      </c>
    </row>
    <row r="185" spans="1:7" ht="30" x14ac:dyDescent="0.25">
      <c r="A185" s="22" t="s">
        <v>1232</v>
      </c>
      <c r="B185" s="44" t="s">
        <v>5097</v>
      </c>
      <c r="C185" s="25" t="s">
        <v>1236</v>
      </c>
      <c r="D185" s="15" t="s">
        <v>1236</v>
      </c>
      <c r="E185" s="22" t="s">
        <v>92</v>
      </c>
      <c r="F185" s="39">
        <v>2493700</v>
      </c>
      <c r="G185" s="40" t="s">
        <v>71</v>
      </c>
    </row>
    <row r="186" spans="1:7" ht="30" x14ac:dyDescent="0.25">
      <c r="A186" s="22" t="s">
        <v>1238</v>
      </c>
      <c r="B186" s="44" t="s">
        <v>5098</v>
      </c>
      <c r="C186" s="25" t="s">
        <v>1242</v>
      </c>
      <c r="D186" s="15" t="s">
        <v>1242</v>
      </c>
      <c r="E186" s="22" t="s">
        <v>193</v>
      </c>
      <c r="F186" s="39">
        <v>2493700</v>
      </c>
      <c r="G186" s="40" t="s">
        <v>71</v>
      </c>
    </row>
    <row r="187" spans="1:7" ht="30" x14ac:dyDescent="0.25">
      <c r="A187" s="22" t="s">
        <v>1244</v>
      </c>
      <c r="B187" s="44" t="s">
        <v>5099</v>
      </c>
      <c r="C187" s="25" t="s">
        <v>1249</v>
      </c>
      <c r="D187" s="15" t="s">
        <v>1249</v>
      </c>
      <c r="E187" s="22" t="s">
        <v>92</v>
      </c>
      <c r="F187" s="39">
        <v>4304000</v>
      </c>
      <c r="G187" s="40" t="s">
        <v>71</v>
      </c>
    </row>
    <row r="188" spans="1:7" ht="30" x14ac:dyDescent="0.25">
      <c r="A188" s="22" t="s">
        <v>1253</v>
      </c>
      <c r="B188" s="44" t="s">
        <v>5100</v>
      </c>
      <c r="C188" s="25" t="s">
        <v>1257</v>
      </c>
      <c r="D188" s="15" t="s">
        <v>1257</v>
      </c>
      <c r="E188" s="22" t="s">
        <v>92</v>
      </c>
      <c r="F188" s="39">
        <v>4304000</v>
      </c>
      <c r="G188" s="40" t="s">
        <v>71</v>
      </c>
    </row>
    <row r="189" spans="1:7" ht="30" x14ac:dyDescent="0.25">
      <c r="A189" s="22" t="s">
        <v>1259</v>
      </c>
      <c r="B189" s="44" t="s">
        <v>5101</v>
      </c>
      <c r="C189" s="25" t="s">
        <v>1263</v>
      </c>
      <c r="D189" s="15" t="s">
        <v>1263</v>
      </c>
      <c r="E189" s="22" t="s">
        <v>92</v>
      </c>
      <c r="F189" s="39">
        <v>2493700</v>
      </c>
      <c r="G189" s="40" t="s">
        <v>71</v>
      </c>
    </row>
    <row r="190" spans="1:7" ht="60" x14ac:dyDescent="0.25">
      <c r="A190" s="22" t="s">
        <v>1266</v>
      </c>
      <c r="B190" s="44" t="s">
        <v>5102</v>
      </c>
      <c r="C190" s="25" t="s">
        <v>1270</v>
      </c>
      <c r="D190" s="15" t="s">
        <v>1270</v>
      </c>
      <c r="E190" s="22" t="s">
        <v>69</v>
      </c>
      <c r="F190" s="39">
        <v>3184700</v>
      </c>
      <c r="G190" s="40" t="s">
        <v>1122</v>
      </c>
    </row>
    <row r="191" spans="1:7" ht="60" x14ac:dyDescent="0.25">
      <c r="A191" s="22" t="s">
        <v>1273</v>
      </c>
      <c r="B191" s="44" t="s">
        <v>5103</v>
      </c>
      <c r="C191" s="25" t="s">
        <v>1277</v>
      </c>
      <c r="D191" s="15" t="s">
        <v>1277</v>
      </c>
      <c r="E191" s="22" t="s">
        <v>69</v>
      </c>
      <c r="F191" s="39">
        <v>3184700</v>
      </c>
      <c r="G191" s="40" t="s">
        <v>1122</v>
      </c>
    </row>
    <row r="192" spans="1:7" x14ac:dyDescent="0.25">
      <c r="A192" s="22" t="s">
        <v>1279</v>
      </c>
      <c r="B192" s="44" t="s">
        <v>5104</v>
      </c>
      <c r="C192" s="25" t="s">
        <v>1283</v>
      </c>
      <c r="D192" s="15" t="s">
        <v>1283</v>
      </c>
      <c r="E192" s="22" t="s">
        <v>193</v>
      </c>
      <c r="F192" s="39">
        <v>2493700</v>
      </c>
      <c r="G192" s="40" t="s">
        <v>71</v>
      </c>
    </row>
    <row r="193" spans="1:7" x14ac:dyDescent="0.25">
      <c r="A193" s="22" t="s">
        <v>1285</v>
      </c>
      <c r="B193" s="44" t="s">
        <v>5105</v>
      </c>
      <c r="C193" s="25" t="s">
        <v>1289</v>
      </c>
      <c r="D193" s="15" t="s">
        <v>1289</v>
      </c>
      <c r="E193" s="22" t="s">
        <v>92</v>
      </c>
      <c r="F193" s="39">
        <v>2493700</v>
      </c>
      <c r="G193" s="40" t="s">
        <v>71</v>
      </c>
    </row>
    <row r="194" spans="1:7" ht="60" x14ac:dyDescent="0.25">
      <c r="A194" s="22" t="s">
        <v>1291</v>
      </c>
      <c r="B194" s="44" t="s">
        <v>5106</v>
      </c>
      <c r="C194" s="25" t="s">
        <v>1295</v>
      </c>
      <c r="D194" s="15" t="s">
        <v>1295</v>
      </c>
      <c r="E194" s="22" t="s">
        <v>69</v>
      </c>
      <c r="F194" s="39">
        <v>3184700</v>
      </c>
      <c r="G194" s="40" t="s">
        <v>1122</v>
      </c>
    </row>
    <row r="195" spans="1:7" ht="30" x14ac:dyDescent="0.25">
      <c r="A195" s="22" t="s">
        <v>1297</v>
      </c>
      <c r="B195" s="44" t="s">
        <v>5107</v>
      </c>
      <c r="C195" s="25" t="s">
        <v>1301</v>
      </c>
      <c r="D195" s="15" t="s">
        <v>1301</v>
      </c>
      <c r="E195" s="22" t="s">
        <v>69</v>
      </c>
      <c r="F195" s="39">
        <v>3577600</v>
      </c>
      <c r="G195" s="40" t="s">
        <v>1149</v>
      </c>
    </row>
    <row r="196" spans="1:7" x14ac:dyDescent="0.25">
      <c r="A196" s="22" t="s">
        <v>1303</v>
      </c>
      <c r="B196" s="44" t="s">
        <v>5108</v>
      </c>
      <c r="C196" s="25" t="s">
        <v>1307</v>
      </c>
      <c r="D196" s="15" t="s">
        <v>1307</v>
      </c>
      <c r="E196" s="22" t="s">
        <v>69</v>
      </c>
      <c r="F196" s="39">
        <v>3175400</v>
      </c>
      <c r="G196" s="40" t="s">
        <v>71</v>
      </c>
    </row>
    <row r="197" spans="1:7" ht="30" x14ac:dyDescent="0.25">
      <c r="A197" s="22" t="s">
        <v>1309</v>
      </c>
      <c r="B197" s="44" t="s">
        <v>5109</v>
      </c>
      <c r="C197" s="25" t="s">
        <v>1314</v>
      </c>
      <c r="D197" s="15" t="s">
        <v>1314</v>
      </c>
      <c r="E197" s="22" t="s">
        <v>69</v>
      </c>
      <c r="F197" s="39">
        <v>3262000</v>
      </c>
      <c r="G197" s="40" t="s">
        <v>1316</v>
      </c>
    </row>
    <row r="198" spans="1:7" x14ac:dyDescent="0.25">
      <c r="A198" s="22" t="s">
        <v>1318</v>
      </c>
      <c r="B198" s="44" t="s">
        <v>5110</v>
      </c>
      <c r="C198" s="25" t="s">
        <v>1322</v>
      </c>
      <c r="D198" s="15" t="s">
        <v>1322</v>
      </c>
      <c r="E198" s="22" t="s">
        <v>92</v>
      </c>
      <c r="F198" s="39">
        <v>3175400</v>
      </c>
      <c r="G198" s="40" t="s">
        <v>71</v>
      </c>
    </row>
    <row r="199" spans="1:7" ht="30" x14ac:dyDescent="0.25">
      <c r="A199" s="22" t="s">
        <v>1324</v>
      </c>
      <c r="B199" s="44" t="s">
        <v>5111</v>
      </c>
      <c r="C199" s="25" t="s">
        <v>1328</v>
      </c>
      <c r="D199" s="15" t="s">
        <v>1328</v>
      </c>
      <c r="E199" s="22" t="s">
        <v>69</v>
      </c>
      <c r="F199" s="39">
        <v>3577600</v>
      </c>
      <c r="G199" s="40" t="s">
        <v>1149</v>
      </c>
    </row>
    <row r="200" spans="1:7" x14ac:dyDescent="0.25">
      <c r="A200" s="22" t="s">
        <v>1330</v>
      </c>
      <c r="B200" s="44" t="s">
        <v>5112</v>
      </c>
      <c r="C200" s="25" t="s">
        <v>1334</v>
      </c>
      <c r="D200" s="15" t="s">
        <v>1334</v>
      </c>
      <c r="E200" s="22" t="s">
        <v>69</v>
      </c>
      <c r="F200" s="39">
        <v>2493700</v>
      </c>
      <c r="G200" s="40" t="s">
        <v>71</v>
      </c>
    </row>
    <row r="201" spans="1:7" x14ac:dyDescent="0.25">
      <c r="A201" s="22" t="s">
        <v>1336</v>
      </c>
      <c r="B201" s="44" t="s">
        <v>5113</v>
      </c>
      <c r="C201" s="25" t="s">
        <v>1340</v>
      </c>
      <c r="D201" s="15" t="s">
        <v>1340</v>
      </c>
      <c r="E201" s="22" t="s">
        <v>69</v>
      </c>
      <c r="F201" s="39">
        <v>3175400</v>
      </c>
      <c r="G201" s="40" t="s">
        <v>71</v>
      </c>
    </row>
    <row r="202" spans="1:7" ht="30" x14ac:dyDescent="0.25">
      <c r="A202" s="22" t="s">
        <v>1342</v>
      </c>
      <c r="B202" s="44" t="s">
        <v>5114</v>
      </c>
      <c r="C202" s="25" t="s">
        <v>1346</v>
      </c>
      <c r="D202" s="15" t="s">
        <v>1346</v>
      </c>
      <c r="E202" s="22" t="s">
        <v>69</v>
      </c>
      <c r="F202" s="39">
        <v>2493700</v>
      </c>
      <c r="G202" s="40" t="s">
        <v>71</v>
      </c>
    </row>
    <row r="203" spans="1:7" ht="60" x14ac:dyDescent="0.25">
      <c r="A203" s="22" t="s">
        <v>1348</v>
      </c>
      <c r="B203" s="44" t="s">
        <v>5115</v>
      </c>
      <c r="C203" s="25" t="s">
        <v>1352</v>
      </c>
      <c r="D203" s="15" t="s">
        <v>1352</v>
      </c>
      <c r="E203" s="22" t="s">
        <v>92</v>
      </c>
      <c r="F203" s="39">
        <v>3184700</v>
      </c>
      <c r="G203" s="40" t="s">
        <v>1353</v>
      </c>
    </row>
    <row r="204" spans="1:7" ht="60" x14ac:dyDescent="0.25">
      <c r="A204" s="22" t="s">
        <v>1355</v>
      </c>
      <c r="B204" s="44" t="s">
        <v>5116</v>
      </c>
      <c r="C204" s="25" t="s">
        <v>1359</v>
      </c>
      <c r="D204" s="15" t="s">
        <v>1359</v>
      </c>
      <c r="E204" s="22" t="s">
        <v>69</v>
      </c>
      <c r="F204" s="39">
        <v>3184700</v>
      </c>
      <c r="G204" s="40" t="s">
        <v>1353</v>
      </c>
    </row>
    <row r="205" spans="1:7" ht="60" x14ac:dyDescent="0.25">
      <c r="A205" s="22" t="s">
        <v>1361</v>
      </c>
      <c r="B205" s="44" t="s">
        <v>5117</v>
      </c>
      <c r="C205" s="25" t="s">
        <v>1365</v>
      </c>
      <c r="D205" s="15" t="s">
        <v>1365</v>
      </c>
      <c r="E205" s="22" t="s">
        <v>69</v>
      </c>
      <c r="F205" s="39">
        <v>3184700</v>
      </c>
      <c r="G205" s="40" t="s">
        <v>1353</v>
      </c>
    </row>
    <row r="206" spans="1:7" ht="60" x14ac:dyDescent="0.25">
      <c r="A206" s="22" t="s">
        <v>1367</v>
      </c>
      <c r="B206" s="44" t="s">
        <v>5118</v>
      </c>
      <c r="C206" s="25" t="s">
        <v>1371</v>
      </c>
      <c r="D206" s="15" t="s">
        <v>1371</v>
      </c>
      <c r="E206" s="22" t="s">
        <v>69</v>
      </c>
      <c r="F206" s="39">
        <v>3184700</v>
      </c>
      <c r="G206" s="40" t="s">
        <v>1353</v>
      </c>
    </row>
    <row r="207" spans="1:7" ht="60" x14ac:dyDescent="0.25">
      <c r="A207" s="22" t="s">
        <v>1373</v>
      </c>
      <c r="B207" s="44" t="s">
        <v>5119</v>
      </c>
      <c r="C207" s="25" t="s">
        <v>1377</v>
      </c>
      <c r="D207" s="15" t="s">
        <v>1377</v>
      </c>
      <c r="E207" s="22" t="s">
        <v>69</v>
      </c>
      <c r="F207" s="39">
        <v>3184700</v>
      </c>
      <c r="G207" s="40" t="s">
        <v>1353</v>
      </c>
    </row>
    <row r="208" spans="1:7" x14ac:dyDescent="0.25">
      <c r="A208" s="22" t="s">
        <v>1379</v>
      </c>
      <c r="B208" s="44" t="s">
        <v>5120</v>
      </c>
      <c r="C208" s="25" t="s">
        <v>1383</v>
      </c>
      <c r="D208" s="15" t="s">
        <v>1383</v>
      </c>
      <c r="E208" s="22" t="s">
        <v>92</v>
      </c>
      <c r="F208" s="39">
        <v>3175400</v>
      </c>
      <c r="G208" s="40" t="s">
        <v>71</v>
      </c>
    </row>
    <row r="209" spans="1:7" x14ac:dyDescent="0.25">
      <c r="A209" s="22" t="s">
        <v>1385</v>
      </c>
      <c r="B209" s="44" t="s">
        <v>5121</v>
      </c>
      <c r="C209" s="25" t="s">
        <v>1390</v>
      </c>
      <c r="D209" s="15" t="s">
        <v>1390</v>
      </c>
      <c r="E209" s="22" t="s">
        <v>161</v>
      </c>
      <c r="F209" s="39">
        <v>2604700</v>
      </c>
      <c r="G209" s="40" t="s">
        <v>1392</v>
      </c>
    </row>
    <row r="210" spans="1:7" ht="30" x14ac:dyDescent="0.25">
      <c r="A210" s="22" t="s">
        <v>1394</v>
      </c>
      <c r="B210" s="44" t="s">
        <v>5122</v>
      </c>
      <c r="C210" s="25" t="s">
        <v>1398</v>
      </c>
      <c r="D210" s="15" t="s">
        <v>1398</v>
      </c>
      <c r="E210" s="22" t="s">
        <v>92</v>
      </c>
      <c r="F210" s="39">
        <v>4304000</v>
      </c>
      <c r="G210" s="40" t="s">
        <v>71</v>
      </c>
    </row>
    <row r="211" spans="1:7" x14ac:dyDescent="0.25">
      <c r="A211" s="22" t="s">
        <v>1401</v>
      </c>
      <c r="B211" s="44" t="s">
        <v>5123</v>
      </c>
      <c r="C211" s="25" t="s">
        <v>1405</v>
      </c>
      <c r="D211" s="15" t="s">
        <v>1405</v>
      </c>
      <c r="E211" s="22" t="s">
        <v>92</v>
      </c>
      <c r="F211" s="39">
        <v>3175400</v>
      </c>
      <c r="G211" s="40" t="s">
        <v>71</v>
      </c>
    </row>
    <row r="212" spans="1:7" ht="45" x14ac:dyDescent="0.25">
      <c r="A212" s="22" t="s">
        <v>1407</v>
      </c>
      <c r="B212" s="44" t="s">
        <v>5124</v>
      </c>
      <c r="C212" s="25" t="s">
        <v>1411</v>
      </c>
      <c r="D212" s="15" t="s">
        <v>1411</v>
      </c>
      <c r="E212" s="22" t="s">
        <v>69</v>
      </c>
      <c r="F212" s="39">
        <v>2493700</v>
      </c>
      <c r="G212" s="40" t="s">
        <v>71</v>
      </c>
    </row>
    <row r="213" spans="1:7" ht="45" x14ac:dyDescent="0.25">
      <c r="A213" s="22" t="s">
        <v>1413</v>
      </c>
      <c r="B213" s="44" t="s">
        <v>5125</v>
      </c>
      <c r="C213" s="25" t="s">
        <v>1417</v>
      </c>
      <c r="D213" s="15" t="s">
        <v>1417</v>
      </c>
      <c r="E213" s="22" t="s">
        <v>69</v>
      </c>
      <c r="F213" s="39">
        <v>2493700</v>
      </c>
      <c r="G213" s="40" t="s">
        <v>71</v>
      </c>
    </row>
    <row r="214" spans="1:7" ht="30" x14ac:dyDescent="0.25">
      <c r="A214" s="22" t="s">
        <v>1419</v>
      </c>
      <c r="B214" s="44" t="s">
        <v>5126</v>
      </c>
      <c r="C214" s="25" t="s">
        <v>1423</v>
      </c>
      <c r="D214" s="15" t="s">
        <v>1423</v>
      </c>
      <c r="E214" s="22" t="s">
        <v>92</v>
      </c>
      <c r="F214" s="39">
        <v>2583600</v>
      </c>
      <c r="G214" s="40" t="s">
        <v>71</v>
      </c>
    </row>
    <row r="215" spans="1:7" x14ac:dyDescent="0.25">
      <c r="A215" s="22" t="s">
        <v>1425</v>
      </c>
      <c r="B215" s="44" t="s">
        <v>5127</v>
      </c>
      <c r="C215" s="25" t="s">
        <v>1429</v>
      </c>
      <c r="D215" s="15" t="s">
        <v>1429</v>
      </c>
      <c r="E215" s="22" t="s">
        <v>92</v>
      </c>
      <c r="F215" s="39">
        <v>3175400</v>
      </c>
      <c r="G215" s="40" t="s">
        <v>71</v>
      </c>
    </row>
    <row r="216" spans="1:7" ht="30" x14ac:dyDescent="0.25">
      <c r="A216" s="22" t="s">
        <v>1431</v>
      </c>
      <c r="B216" s="44" t="s">
        <v>5128</v>
      </c>
      <c r="C216" s="25" t="s">
        <v>1398</v>
      </c>
      <c r="D216" s="15" t="s">
        <v>1398</v>
      </c>
      <c r="E216" s="22" t="s">
        <v>193</v>
      </c>
      <c r="F216" s="39">
        <v>4304000</v>
      </c>
      <c r="G216" s="40" t="s">
        <v>71</v>
      </c>
    </row>
    <row r="217" spans="1:7" x14ac:dyDescent="0.25">
      <c r="A217" s="22" t="s">
        <v>1436</v>
      </c>
      <c r="B217" s="44" t="s">
        <v>5129</v>
      </c>
      <c r="C217" s="25" t="s">
        <v>1440</v>
      </c>
      <c r="D217" s="15" t="s">
        <v>1440</v>
      </c>
      <c r="E217" s="22" t="s">
        <v>92</v>
      </c>
      <c r="F217" s="39">
        <v>3175400</v>
      </c>
      <c r="G217" s="40" t="s">
        <v>71</v>
      </c>
    </row>
    <row r="218" spans="1:7" x14ac:dyDescent="0.25">
      <c r="A218" s="22" t="s">
        <v>1442</v>
      </c>
      <c r="B218" s="44" t="s">
        <v>5130</v>
      </c>
      <c r="C218" s="25" t="s">
        <v>1446</v>
      </c>
      <c r="D218" s="15" t="s">
        <v>1446</v>
      </c>
      <c r="E218" s="22" t="s">
        <v>92</v>
      </c>
      <c r="F218" s="39">
        <v>3175400</v>
      </c>
      <c r="G218" s="40" t="s">
        <v>71</v>
      </c>
    </row>
    <row r="219" spans="1:7" x14ac:dyDescent="0.25">
      <c r="A219" s="22" t="s">
        <v>1448</v>
      </c>
      <c r="B219" s="44" t="s">
        <v>5131</v>
      </c>
      <c r="C219" s="25" t="s">
        <v>1452</v>
      </c>
      <c r="D219" s="15" t="s">
        <v>1452</v>
      </c>
      <c r="E219" s="22" t="s">
        <v>92</v>
      </c>
      <c r="F219" s="39">
        <v>2493700</v>
      </c>
      <c r="G219" s="40" t="s">
        <v>71</v>
      </c>
    </row>
    <row r="220" spans="1:7" x14ac:dyDescent="0.25">
      <c r="A220" s="22" t="s">
        <v>1454</v>
      </c>
      <c r="B220" s="44" t="s">
        <v>5132</v>
      </c>
      <c r="C220" s="25" t="s">
        <v>1458</v>
      </c>
      <c r="D220" s="15" t="s">
        <v>1458</v>
      </c>
      <c r="E220" s="22" t="s">
        <v>92</v>
      </c>
      <c r="F220" s="39">
        <v>2493700</v>
      </c>
      <c r="G220" s="40" t="s">
        <v>71</v>
      </c>
    </row>
    <row r="221" spans="1:7" ht="30" x14ac:dyDescent="0.25">
      <c r="A221" s="22" t="s">
        <v>1460</v>
      </c>
      <c r="B221" s="44" t="s">
        <v>5133</v>
      </c>
      <c r="C221" s="25" t="s">
        <v>1464</v>
      </c>
      <c r="D221" s="15" t="s">
        <v>1464</v>
      </c>
      <c r="E221" s="22" t="s">
        <v>92</v>
      </c>
      <c r="F221" s="39">
        <v>4304000</v>
      </c>
      <c r="G221" s="40" t="s">
        <v>71</v>
      </c>
    </row>
    <row r="222" spans="1:7" x14ac:dyDescent="0.25">
      <c r="A222" s="22" t="s">
        <v>1466</v>
      </c>
      <c r="B222" s="44" t="s">
        <v>5134</v>
      </c>
      <c r="C222" s="25" t="s">
        <v>1470</v>
      </c>
      <c r="D222" s="15" t="s">
        <v>1470</v>
      </c>
      <c r="E222" s="22" t="s">
        <v>69</v>
      </c>
      <c r="F222" s="39">
        <v>2604700</v>
      </c>
      <c r="G222" s="40" t="s">
        <v>1392</v>
      </c>
    </row>
    <row r="223" spans="1:7" x14ac:dyDescent="0.25">
      <c r="A223" s="22" t="s">
        <v>1472</v>
      </c>
      <c r="B223" s="44" t="s">
        <v>5135</v>
      </c>
      <c r="C223" s="25" t="s">
        <v>1476</v>
      </c>
      <c r="D223" s="15" t="s">
        <v>1476</v>
      </c>
      <c r="E223" s="22" t="s">
        <v>92</v>
      </c>
      <c r="F223" s="39">
        <v>2604700</v>
      </c>
      <c r="G223" s="40" t="s">
        <v>1392</v>
      </c>
    </row>
    <row r="224" spans="1:7" x14ac:dyDescent="0.25">
      <c r="A224" s="22" t="s">
        <v>1478</v>
      </c>
      <c r="B224" s="44" t="s">
        <v>5136</v>
      </c>
      <c r="C224" s="25" t="s">
        <v>1482</v>
      </c>
      <c r="D224" s="15" t="s">
        <v>1482</v>
      </c>
      <c r="E224" s="22" t="s">
        <v>69</v>
      </c>
      <c r="F224" s="39">
        <v>2707000</v>
      </c>
      <c r="G224" s="40" t="s">
        <v>71</v>
      </c>
    </row>
    <row r="225" spans="1:7" x14ac:dyDescent="0.25">
      <c r="A225" s="22" t="s">
        <v>1484</v>
      </c>
      <c r="B225" s="44" t="s">
        <v>5137</v>
      </c>
      <c r="C225" s="25" t="s">
        <v>1488</v>
      </c>
      <c r="D225" s="15" t="s">
        <v>1488</v>
      </c>
      <c r="E225" s="22" t="s">
        <v>69</v>
      </c>
      <c r="F225" s="39">
        <v>2707000</v>
      </c>
      <c r="G225" s="40" t="s">
        <v>71</v>
      </c>
    </row>
    <row r="226" spans="1:7" ht="30" x14ac:dyDescent="0.25">
      <c r="A226" s="22" t="s">
        <v>1490</v>
      </c>
      <c r="B226" s="44" t="s">
        <v>5138</v>
      </c>
      <c r="C226" s="25" t="s">
        <v>1495</v>
      </c>
      <c r="D226" s="15" t="s">
        <v>1495</v>
      </c>
      <c r="E226" s="22" t="s">
        <v>92</v>
      </c>
      <c r="F226" s="39">
        <v>3964400</v>
      </c>
      <c r="G226" s="40" t="s">
        <v>71</v>
      </c>
    </row>
    <row r="227" spans="1:7" ht="30" x14ac:dyDescent="0.25">
      <c r="A227" s="22" t="s">
        <v>1499</v>
      </c>
      <c r="B227" s="44" t="s">
        <v>5139</v>
      </c>
      <c r="C227" s="25" t="s">
        <v>1503</v>
      </c>
      <c r="D227" s="15" t="s">
        <v>1503</v>
      </c>
      <c r="E227" s="22" t="s">
        <v>92</v>
      </c>
      <c r="F227" s="39">
        <v>2493700</v>
      </c>
      <c r="G227" s="40" t="s">
        <v>71</v>
      </c>
    </row>
    <row r="228" spans="1:7" ht="30" x14ac:dyDescent="0.25">
      <c r="A228" s="22" t="s">
        <v>1505</v>
      </c>
      <c r="B228" s="44" t="s">
        <v>5140</v>
      </c>
      <c r="C228" s="25" t="s">
        <v>1509</v>
      </c>
      <c r="D228" s="15" t="s">
        <v>1509</v>
      </c>
      <c r="E228" s="22" t="s">
        <v>69</v>
      </c>
      <c r="F228" s="39">
        <v>2390200</v>
      </c>
      <c r="G228" s="40" t="s">
        <v>71</v>
      </c>
    </row>
    <row r="229" spans="1:7" x14ac:dyDescent="0.25">
      <c r="A229" s="22" t="s">
        <v>1511</v>
      </c>
      <c r="B229" s="44" t="s">
        <v>5141</v>
      </c>
      <c r="C229" s="25" t="s">
        <v>1515</v>
      </c>
      <c r="D229" s="15" t="s">
        <v>1515</v>
      </c>
      <c r="E229" s="22" t="s">
        <v>92</v>
      </c>
      <c r="F229" s="39">
        <v>2432400</v>
      </c>
      <c r="G229" s="40" t="s">
        <v>71</v>
      </c>
    </row>
    <row r="230" spans="1:7" ht="30" x14ac:dyDescent="0.25">
      <c r="A230" s="22" t="s">
        <v>1517</v>
      </c>
      <c r="B230" s="44" t="s">
        <v>5142</v>
      </c>
      <c r="C230" s="25" t="s">
        <v>1521</v>
      </c>
      <c r="D230" s="15" t="s">
        <v>1521</v>
      </c>
      <c r="E230" s="22" t="s">
        <v>92</v>
      </c>
      <c r="F230" s="39">
        <v>2493700</v>
      </c>
      <c r="G230" s="40" t="s">
        <v>71</v>
      </c>
    </row>
    <row r="231" spans="1:7" x14ac:dyDescent="0.25">
      <c r="A231" s="22" t="s">
        <v>1523</v>
      </c>
      <c r="B231" s="44" t="s">
        <v>5143</v>
      </c>
      <c r="C231" s="25" t="s">
        <v>1527</v>
      </c>
      <c r="D231" s="15" t="s">
        <v>1527</v>
      </c>
      <c r="E231" s="22" t="s">
        <v>92</v>
      </c>
      <c r="F231" s="39">
        <v>2604700</v>
      </c>
      <c r="G231" s="40" t="s">
        <v>1392</v>
      </c>
    </row>
    <row r="232" spans="1:7" ht="30" x14ac:dyDescent="0.25">
      <c r="A232" s="22" t="s">
        <v>1529</v>
      </c>
      <c r="B232" s="44" t="s">
        <v>5144</v>
      </c>
      <c r="C232" s="25" t="s">
        <v>1533</v>
      </c>
      <c r="D232" s="15" t="s">
        <v>1533</v>
      </c>
      <c r="E232" s="22" t="s">
        <v>92</v>
      </c>
      <c r="F232" s="39">
        <v>2583600</v>
      </c>
      <c r="G232" s="40" t="s">
        <v>71</v>
      </c>
    </row>
    <row r="233" spans="1:7" x14ac:dyDescent="0.25">
      <c r="A233" s="22" t="s">
        <v>1536</v>
      </c>
      <c r="B233" s="44" t="s">
        <v>5145</v>
      </c>
      <c r="C233" s="25" t="s">
        <v>1540</v>
      </c>
      <c r="D233" s="15" t="s">
        <v>1540</v>
      </c>
      <c r="E233" s="22" t="s">
        <v>69</v>
      </c>
      <c r="F233" s="39">
        <v>2436100</v>
      </c>
      <c r="G233" s="40" t="s">
        <v>71</v>
      </c>
    </row>
    <row r="234" spans="1:7" ht="30" x14ac:dyDescent="0.25">
      <c r="A234" s="22" t="s">
        <v>1542</v>
      </c>
      <c r="B234" s="44" t="s">
        <v>5146</v>
      </c>
      <c r="C234" s="25" t="s">
        <v>1546</v>
      </c>
      <c r="D234" s="15" t="s">
        <v>1546</v>
      </c>
      <c r="E234" s="22" t="s">
        <v>69</v>
      </c>
      <c r="F234" s="39">
        <v>3577600</v>
      </c>
      <c r="G234" s="40" t="s">
        <v>1149</v>
      </c>
    </row>
    <row r="235" spans="1:7" ht="60" x14ac:dyDescent="0.25">
      <c r="A235" s="22" t="s">
        <v>1548</v>
      </c>
      <c r="B235" s="44" t="s">
        <v>5147</v>
      </c>
      <c r="C235" s="25" t="s">
        <v>1553</v>
      </c>
      <c r="D235" s="15" t="s">
        <v>1553</v>
      </c>
      <c r="E235" s="22" t="s">
        <v>69</v>
      </c>
      <c r="F235" s="39">
        <v>4846800</v>
      </c>
      <c r="G235" s="40" t="s">
        <v>1555</v>
      </c>
    </row>
    <row r="236" spans="1:7" ht="60" x14ac:dyDescent="0.25">
      <c r="A236" s="22" t="s">
        <v>1557</v>
      </c>
      <c r="B236" s="44" t="s">
        <v>5148</v>
      </c>
      <c r="C236" s="25" t="s">
        <v>1561</v>
      </c>
      <c r="D236" s="15" t="s">
        <v>1561</v>
      </c>
      <c r="E236" s="22" t="s">
        <v>69</v>
      </c>
      <c r="F236" s="39">
        <v>4357800</v>
      </c>
      <c r="G236" s="40" t="s">
        <v>1095</v>
      </c>
    </row>
    <row r="237" spans="1:7" ht="60" x14ac:dyDescent="0.25">
      <c r="A237" s="22" t="s">
        <v>1563</v>
      </c>
      <c r="B237" s="44" t="s">
        <v>5149</v>
      </c>
      <c r="C237" s="25" t="s">
        <v>1567</v>
      </c>
      <c r="D237" s="15" t="s">
        <v>1567</v>
      </c>
      <c r="E237" s="22" t="s">
        <v>69</v>
      </c>
      <c r="F237" s="39">
        <v>4357800</v>
      </c>
      <c r="G237" s="40" t="s">
        <v>1095</v>
      </c>
    </row>
    <row r="238" spans="1:7" ht="30" x14ac:dyDescent="0.25">
      <c r="A238" s="22" t="s">
        <v>1569</v>
      </c>
      <c r="B238" s="44" t="s">
        <v>5150</v>
      </c>
      <c r="C238" s="25" t="s">
        <v>1573</v>
      </c>
      <c r="D238" s="15" t="s">
        <v>1573</v>
      </c>
      <c r="E238" s="22" t="s">
        <v>69</v>
      </c>
      <c r="F238" s="39">
        <v>2276100</v>
      </c>
      <c r="G238" s="40" t="s">
        <v>256</v>
      </c>
    </row>
    <row r="239" spans="1:7" ht="30" x14ac:dyDescent="0.25">
      <c r="A239" s="22" t="s">
        <v>1576</v>
      </c>
      <c r="B239" s="44" t="s">
        <v>5151</v>
      </c>
      <c r="C239" s="25" t="s">
        <v>1573</v>
      </c>
      <c r="D239" s="15" t="s">
        <v>1573</v>
      </c>
      <c r="E239" s="22" t="s">
        <v>69</v>
      </c>
      <c r="F239" s="39">
        <v>2718800</v>
      </c>
      <c r="G239" s="40" t="s">
        <v>71</v>
      </c>
    </row>
    <row r="240" spans="1:7" ht="45" x14ac:dyDescent="0.25">
      <c r="A240" s="22" t="s">
        <v>1578</v>
      </c>
      <c r="B240" s="44" t="s">
        <v>5152</v>
      </c>
      <c r="C240" s="25" t="s">
        <v>1583</v>
      </c>
      <c r="D240" s="15" t="s">
        <v>1583</v>
      </c>
      <c r="E240" s="22" t="s">
        <v>92</v>
      </c>
      <c r="F240" s="39">
        <v>3692400</v>
      </c>
      <c r="G240" s="40" t="s">
        <v>1585</v>
      </c>
    </row>
    <row r="241" spans="1:7" ht="45" x14ac:dyDescent="0.25">
      <c r="A241" s="22" t="s">
        <v>1587</v>
      </c>
      <c r="B241" s="44" t="s">
        <v>5153</v>
      </c>
      <c r="C241" s="25" t="s">
        <v>1591</v>
      </c>
      <c r="D241" s="15" t="s">
        <v>1591</v>
      </c>
      <c r="E241" s="22" t="s">
        <v>92</v>
      </c>
      <c r="F241" s="39">
        <v>3692400</v>
      </c>
      <c r="G241" s="40" t="s">
        <v>1585</v>
      </c>
    </row>
    <row r="242" spans="1:7" x14ac:dyDescent="0.25">
      <c r="A242" s="22" t="s">
        <v>1594</v>
      </c>
      <c r="B242" s="44" t="s">
        <v>5154</v>
      </c>
      <c r="C242" s="25" t="s">
        <v>1599</v>
      </c>
      <c r="D242" s="15" t="s">
        <v>1599</v>
      </c>
      <c r="E242" s="22" t="s">
        <v>193</v>
      </c>
      <c r="F242" s="39">
        <v>1475400</v>
      </c>
      <c r="G242" s="40" t="s">
        <v>1601</v>
      </c>
    </row>
    <row r="243" spans="1:7" ht="30" x14ac:dyDescent="0.25">
      <c r="A243" s="22" t="s">
        <v>1603</v>
      </c>
      <c r="B243" s="44" t="s">
        <v>5155</v>
      </c>
      <c r="C243" s="25" t="s">
        <v>1608</v>
      </c>
      <c r="D243" s="15" t="s">
        <v>1608</v>
      </c>
      <c r="E243" s="22" t="s">
        <v>69</v>
      </c>
      <c r="F243" s="39">
        <v>3721800</v>
      </c>
      <c r="G243" s="40" t="s">
        <v>280</v>
      </c>
    </row>
    <row r="244" spans="1:7" ht="30" x14ac:dyDescent="0.25">
      <c r="A244" s="22" t="s">
        <v>1611</v>
      </c>
      <c r="B244" s="44" t="s">
        <v>5156</v>
      </c>
      <c r="C244" s="25" t="s">
        <v>1615</v>
      </c>
      <c r="D244" s="15" t="s">
        <v>1615</v>
      </c>
      <c r="E244" s="22" t="s">
        <v>69</v>
      </c>
      <c r="F244" s="39">
        <v>3721800</v>
      </c>
      <c r="G244" s="40" t="s">
        <v>280</v>
      </c>
    </row>
    <row r="245" spans="1:7" ht="30" x14ac:dyDescent="0.25">
      <c r="A245" s="22" t="s">
        <v>1617</v>
      </c>
      <c r="B245" s="44" t="s">
        <v>5157</v>
      </c>
      <c r="C245" s="25" t="s">
        <v>1621</v>
      </c>
      <c r="D245" s="15" t="s">
        <v>1621</v>
      </c>
      <c r="E245" s="22" t="s">
        <v>69</v>
      </c>
      <c r="F245" s="39">
        <v>2035200</v>
      </c>
      <c r="G245" s="40" t="s">
        <v>71</v>
      </c>
    </row>
    <row r="246" spans="1:7" ht="60" x14ac:dyDescent="0.25">
      <c r="A246" s="22" t="s">
        <v>1623</v>
      </c>
      <c r="B246" s="44" t="s">
        <v>5158</v>
      </c>
      <c r="C246" s="25" t="s">
        <v>1627</v>
      </c>
      <c r="D246" s="15" t="s">
        <v>1627</v>
      </c>
      <c r="E246" s="22" t="s">
        <v>69</v>
      </c>
      <c r="F246" s="33">
        <v>3184700</v>
      </c>
      <c r="G246" s="40" t="s">
        <v>1353</v>
      </c>
    </row>
    <row r="247" spans="1:7" ht="30" x14ac:dyDescent="0.25">
      <c r="A247" s="22" t="s">
        <v>1630</v>
      </c>
      <c r="B247" s="44" t="s">
        <v>5159</v>
      </c>
      <c r="C247" s="25" t="s">
        <v>1634</v>
      </c>
      <c r="D247" s="15" t="s">
        <v>1634</v>
      </c>
      <c r="E247" s="22"/>
      <c r="F247" s="39">
        <v>3703900</v>
      </c>
      <c r="G247" s="40" t="s">
        <v>71</v>
      </c>
    </row>
    <row r="248" spans="1:7" ht="60" x14ac:dyDescent="0.25">
      <c r="A248" s="22" t="s">
        <v>1636</v>
      </c>
      <c r="B248" s="44" t="s">
        <v>5160</v>
      </c>
      <c r="C248" s="25" t="s">
        <v>1640</v>
      </c>
      <c r="D248" s="15" t="s">
        <v>1640</v>
      </c>
      <c r="E248" s="22" t="s">
        <v>161</v>
      </c>
      <c r="F248" s="39">
        <v>4357800</v>
      </c>
      <c r="G248" s="40" t="s">
        <v>1095</v>
      </c>
    </row>
    <row r="249" spans="1:7" ht="30" x14ac:dyDescent="0.25">
      <c r="A249" s="22" t="s">
        <v>1643</v>
      </c>
      <c r="B249" s="44" t="s">
        <v>5161</v>
      </c>
      <c r="C249" s="25" t="s">
        <v>1647</v>
      </c>
      <c r="D249" s="15" t="s">
        <v>1647</v>
      </c>
      <c r="E249" s="22" t="s">
        <v>161</v>
      </c>
      <c r="F249" s="39">
        <v>2390200</v>
      </c>
      <c r="G249" s="40" t="s">
        <v>71</v>
      </c>
    </row>
    <row r="250" spans="1:7" x14ac:dyDescent="0.25">
      <c r="A250" s="22" t="s">
        <v>1650</v>
      </c>
      <c r="B250" s="44" t="s">
        <v>5162</v>
      </c>
      <c r="C250" s="25" t="s">
        <v>1654</v>
      </c>
      <c r="D250" s="15" t="s">
        <v>1654</v>
      </c>
      <c r="E250" s="22" t="s">
        <v>92</v>
      </c>
      <c r="F250" s="39">
        <v>2390200</v>
      </c>
      <c r="G250" s="40" t="s">
        <v>71</v>
      </c>
    </row>
    <row r="251" spans="1:7" ht="30" x14ac:dyDescent="0.25">
      <c r="A251" s="22" t="s">
        <v>1656</v>
      </c>
      <c r="B251" s="44" t="s">
        <v>5163</v>
      </c>
      <c r="C251" s="25" t="s">
        <v>1660</v>
      </c>
      <c r="D251" s="15" t="s">
        <v>1660</v>
      </c>
      <c r="E251" s="22" t="s">
        <v>92</v>
      </c>
      <c r="F251" s="39">
        <v>2390200</v>
      </c>
      <c r="G251" s="40" t="s">
        <v>71</v>
      </c>
    </row>
    <row r="252" spans="1:7" x14ac:dyDescent="0.25">
      <c r="A252" s="22" t="s">
        <v>1662</v>
      </c>
      <c r="B252" s="44" t="s">
        <v>5164</v>
      </c>
      <c r="C252" s="25" t="s">
        <v>1666</v>
      </c>
      <c r="D252" s="15" t="s">
        <v>1666</v>
      </c>
      <c r="E252" s="22" t="s">
        <v>92</v>
      </c>
      <c r="F252" s="39">
        <v>2390200</v>
      </c>
      <c r="G252" s="40" t="s">
        <v>71</v>
      </c>
    </row>
    <row r="253" spans="1:7" x14ac:dyDescent="0.25">
      <c r="A253" s="22" t="s">
        <v>1668</v>
      </c>
      <c r="B253" s="44" t="s">
        <v>5165</v>
      </c>
      <c r="C253" s="25" t="s">
        <v>1672</v>
      </c>
      <c r="D253" s="15" t="s">
        <v>1672</v>
      </c>
      <c r="E253" s="22" t="s">
        <v>92</v>
      </c>
      <c r="F253" s="39">
        <v>2390200</v>
      </c>
      <c r="G253" s="40" t="s">
        <v>71</v>
      </c>
    </row>
    <row r="254" spans="1:7" ht="30" x14ac:dyDescent="0.25">
      <c r="A254" s="22" t="s">
        <v>1674</v>
      </c>
      <c r="B254" s="44" t="s">
        <v>5166</v>
      </c>
      <c r="C254" s="25" t="s">
        <v>1678</v>
      </c>
      <c r="D254" s="15" t="s">
        <v>1678</v>
      </c>
      <c r="E254" s="22" t="s">
        <v>92</v>
      </c>
      <c r="F254" s="39">
        <v>2390200</v>
      </c>
      <c r="G254" s="40" t="s">
        <v>71</v>
      </c>
    </row>
    <row r="255" spans="1:7" ht="30" x14ac:dyDescent="0.25">
      <c r="A255" s="22" t="s">
        <v>1680</v>
      </c>
      <c r="B255" s="44" t="s">
        <v>5167</v>
      </c>
      <c r="C255" s="25" t="s">
        <v>1684</v>
      </c>
      <c r="D255" s="15" t="s">
        <v>1684</v>
      </c>
      <c r="E255" s="22" t="s">
        <v>92</v>
      </c>
      <c r="F255" s="39">
        <v>2493700</v>
      </c>
      <c r="G255" s="40" t="s">
        <v>71</v>
      </c>
    </row>
    <row r="256" spans="1:7" ht="30" x14ac:dyDescent="0.25">
      <c r="A256" s="22" t="s">
        <v>1686</v>
      </c>
      <c r="B256" s="44" t="s">
        <v>5168</v>
      </c>
      <c r="C256" s="25" t="s">
        <v>1690</v>
      </c>
      <c r="D256" s="15" t="s">
        <v>1690</v>
      </c>
      <c r="E256" s="22" t="s">
        <v>92</v>
      </c>
      <c r="F256" s="39">
        <v>2493700</v>
      </c>
      <c r="G256" s="40" t="s">
        <v>71</v>
      </c>
    </row>
    <row r="257" spans="1:7" ht="30" x14ac:dyDescent="0.25">
      <c r="A257" s="22" t="s">
        <v>1692</v>
      </c>
      <c r="B257" s="44" t="s">
        <v>5169</v>
      </c>
      <c r="C257" s="25" t="s">
        <v>1696</v>
      </c>
      <c r="D257" s="15" t="s">
        <v>1696</v>
      </c>
      <c r="E257" s="22" t="s">
        <v>92</v>
      </c>
      <c r="F257" s="39">
        <v>2493700</v>
      </c>
      <c r="G257" s="40" t="s">
        <v>71</v>
      </c>
    </row>
    <row r="258" spans="1:7" ht="30" x14ac:dyDescent="0.25">
      <c r="A258" s="22" t="s">
        <v>1699</v>
      </c>
      <c r="B258" s="44" t="s">
        <v>5170</v>
      </c>
      <c r="C258" s="25" t="s">
        <v>1703</v>
      </c>
      <c r="D258" s="15" t="s">
        <v>1703</v>
      </c>
      <c r="E258" s="22" t="s">
        <v>92</v>
      </c>
      <c r="F258" s="39">
        <v>2390200</v>
      </c>
      <c r="G258" s="40" t="s">
        <v>71</v>
      </c>
    </row>
    <row r="259" spans="1:7" x14ac:dyDescent="0.25">
      <c r="A259" s="22" t="s">
        <v>1705</v>
      </c>
      <c r="B259" s="44" t="s">
        <v>5171</v>
      </c>
      <c r="C259" s="25" t="s">
        <v>1709</v>
      </c>
      <c r="D259" s="15" t="s">
        <v>1709</v>
      </c>
      <c r="E259" s="22" t="s">
        <v>92</v>
      </c>
      <c r="F259" s="39">
        <v>2493700</v>
      </c>
      <c r="G259" s="40" t="s">
        <v>71</v>
      </c>
    </row>
    <row r="260" spans="1:7" x14ac:dyDescent="0.25">
      <c r="A260" s="22" t="s">
        <v>1711</v>
      </c>
      <c r="B260" s="44" t="s">
        <v>5172</v>
      </c>
      <c r="C260" s="25" t="s">
        <v>1715</v>
      </c>
      <c r="D260" s="15" t="s">
        <v>1715</v>
      </c>
      <c r="E260" s="22" t="s">
        <v>69</v>
      </c>
      <c r="F260" s="39">
        <v>2390200</v>
      </c>
      <c r="G260" s="40" t="s">
        <v>71</v>
      </c>
    </row>
    <row r="261" spans="1:7" x14ac:dyDescent="0.25">
      <c r="A261" s="22" t="s">
        <v>1717</v>
      </c>
      <c r="B261" s="44" t="s">
        <v>5173</v>
      </c>
      <c r="C261" s="25" t="s">
        <v>1721</v>
      </c>
      <c r="D261" s="15" t="s">
        <v>1721</v>
      </c>
      <c r="E261" s="22" t="s">
        <v>92</v>
      </c>
      <c r="F261" s="39">
        <v>2390200</v>
      </c>
      <c r="G261" s="40" t="s">
        <v>71</v>
      </c>
    </row>
    <row r="262" spans="1:7" ht="30" x14ac:dyDescent="0.25">
      <c r="A262" s="22" t="s">
        <v>1723</v>
      </c>
      <c r="B262" s="44" t="s">
        <v>5174</v>
      </c>
      <c r="C262" s="25" t="s">
        <v>1727</v>
      </c>
      <c r="D262" s="15" t="s">
        <v>1727</v>
      </c>
      <c r="E262" s="22" t="s">
        <v>92</v>
      </c>
      <c r="F262" s="39">
        <v>2390200</v>
      </c>
      <c r="G262" s="40" t="s">
        <v>71</v>
      </c>
    </row>
    <row r="263" spans="1:7" x14ac:dyDescent="0.25">
      <c r="A263" s="22" t="s">
        <v>1729</v>
      </c>
      <c r="B263" s="44" t="s">
        <v>5175</v>
      </c>
      <c r="C263" s="25" t="s">
        <v>1733</v>
      </c>
      <c r="D263" s="15" t="s">
        <v>1733</v>
      </c>
      <c r="E263" s="22" t="s">
        <v>92</v>
      </c>
      <c r="F263" s="39">
        <v>2493700</v>
      </c>
      <c r="G263" s="40" t="s">
        <v>71</v>
      </c>
    </row>
    <row r="264" spans="1:7" ht="30" x14ac:dyDescent="0.25">
      <c r="A264" s="22" t="s">
        <v>1735</v>
      </c>
      <c r="B264" s="44" t="s">
        <v>5176</v>
      </c>
      <c r="C264" s="25" t="s">
        <v>1739</v>
      </c>
      <c r="D264" s="15" t="s">
        <v>1739</v>
      </c>
      <c r="E264" s="22" t="s">
        <v>92</v>
      </c>
      <c r="F264" s="39">
        <v>2493700</v>
      </c>
      <c r="G264" s="40" t="s">
        <v>71</v>
      </c>
    </row>
    <row r="265" spans="1:7" ht="30" x14ac:dyDescent="0.25">
      <c r="A265" s="22" t="s">
        <v>1741</v>
      </c>
      <c r="B265" s="44" t="s">
        <v>5177</v>
      </c>
      <c r="C265" s="25" t="s">
        <v>1745</v>
      </c>
      <c r="D265" s="15" t="s">
        <v>1745</v>
      </c>
      <c r="E265" s="22" t="s">
        <v>92</v>
      </c>
      <c r="F265" s="39">
        <v>2493700</v>
      </c>
      <c r="G265" s="40" t="s">
        <v>71</v>
      </c>
    </row>
    <row r="266" spans="1:7" ht="30" x14ac:dyDescent="0.25">
      <c r="A266" s="22" t="s">
        <v>1747</v>
      </c>
      <c r="B266" s="44" t="s">
        <v>5178</v>
      </c>
      <c r="C266" s="25" t="s">
        <v>1751</v>
      </c>
      <c r="D266" s="15" t="s">
        <v>1751</v>
      </c>
      <c r="E266" s="22" t="s">
        <v>92</v>
      </c>
      <c r="F266" s="39">
        <v>2432400</v>
      </c>
      <c r="G266" s="40" t="s">
        <v>71</v>
      </c>
    </row>
    <row r="267" spans="1:7" ht="30" x14ac:dyDescent="0.25">
      <c r="A267" s="22" t="s">
        <v>1754</v>
      </c>
      <c r="B267" s="44" t="s">
        <v>5179</v>
      </c>
      <c r="C267" s="25" t="s">
        <v>1758</v>
      </c>
      <c r="D267" s="15" t="s">
        <v>1758</v>
      </c>
      <c r="E267" s="22" t="s">
        <v>92</v>
      </c>
      <c r="F267" s="39">
        <v>2432400</v>
      </c>
      <c r="G267" s="40" t="s">
        <v>71</v>
      </c>
    </row>
    <row r="268" spans="1:7" ht="30" x14ac:dyDescent="0.25">
      <c r="A268" s="22" t="s">
        <v>1760</v>
      </c>
      <c r="B268" s="44" t="s">
        <v>5180</v>
      </c>
      <c r="C268" s="25" t="s">
        <v>1765</v>
      </c>
      <c r="D268" s="15" t="s">
        <v>1765</v>
      </c>
      <c r="E268" s="22" t="s">
        <v>92</v>
      </c>
      <c r="F268" s="39">
        <v>2389900</v>
      </c>
      <c r="G268" s="40" t="s">
        <v>71</v>
      </c>
    </row>
    <row r="269" spans="1:7" ht="30" x14ac:dyDescent="0.25">
      <c r="A269" s="22" t="s">
        <v>1769</v>
      </c>
      <c r="B269" s="44" t="s">
        <v>5181</v>
      </c>
      <c r="C269" s="25" t="s">
        <v>1773</v>
      </c>
      <c r="D269" s="15" t="s">
        <v>1773</v>
      </c>
      <c r="E269" s="22" t="s">
        <v>92</v>
      </c>
      <c r="F269" s="39">
        <v>2389900</v>
      </c>
      <c r="G269" s="40" t="s">
        <v>71</v>
      </c>
    </row>
    <row r="270" spans="1:7" ht="30" x14ac:dyDescent="0.25">
      <c r="A270" s="22" t="s">
        <v>1775</v>
      </c>
      <c r="B270" s="44" t="s">
        <v>5182</v>
      </c>
      <c r="C270" s="25" t="s">
        <v>1779</v>
      </c>
      <c r="D270" s="15" t="s">
        <v>1779</v>
      </c>
      <c r="E270" s="22" t="s">
        <v>92</v>
      </c>
      <c r="F270" s="39">
        <v>2389900</v>
      </c>
      <c r="G270" s="40" t="s">
        <v>71</v>
      </c>
    </row>
    <row r="271" spans="1:7" x14ac:dyDescent="0.25">
      <c r="A271" s="22" t="s">
        <v>1781</v>
      </c>
      <c r="B271" s="44" t="s">
        <v>5183</v>
      </c>
      <c r="C271" s="25" t="s">
        <v>1785</v>
      </c>
      <c r="D271" s="15" t="s">
        <v>1785</v>
      </c>
      <c r="E271" s="22" t="s">
        <v>92</v>
      </c>
      <c r="F271" s="39">
        <v>2493700</v>
      </c>
      <c r="G271" s="40" t="s">
        <v>71</v>
      </c>
    </row>
    <row r="272" spans="1:7" x14ac:dyDescent="0.25">
      <c r="A272" s="22" t="s">
        <v>1787</v>
      </c>
      <c r="B272" s="44" t="s">
        <v>5184</v>
      </c>
      <c r="C272" s="25" t="s">
        <v>1791</v>
      </c>
      <c r="D272" s="15" t="s">
        <v>1791</v>
      </c>
      <c r="E272" s="22" t="s">
        <v>92</v>
      </c>
      <c r="F272" s="39">
        <v>2493700</v>
      </c>
      <c r="G272" s="40" t="s">
        <v>71</v>
      </c>
    </row>
    <row r="273" spans="1:7" ht="30" x14ac:dyDescent="0.25">
      <c r="A273" s="22" t="s">
        <v>1793</v>
      </c>
      <c r="B273" s="44" t="s">
        <v>5185</v>
      </c>
      <c r="C273" s="25" t="s">
        <v>1797</v>
      </c>
      <c r="D273" s="15" t="s">
        <v>1797</v>
      </c>
      <c r="E273" s="22" t="s">
        <v>92</v>
      </c>
      <c r="F273" s="39">
        <v>2493700</v>
      </c>
      <c r="G273" s="40" t="s">
        <v>71</v>
      </c>
    </row>
    <row r="274" spans="1:7" x14ac:dyDescent="0.25">
      <c r="A274" s="22" t="s">
        <v>1799</v>
      </c>
      <c r="B274" s="44" t="s">
        <v>5186</v>
      </c>
      <c r="C274" s="25" t="s">
        <v>1803</v>
      </c>
      <c r="D274" s="15" t="s">
        <v>1803</v>
      </c>
      <c r="E274" s="22" t="s">
        <v>92</v>
      </c>
      <c r="F274" s="39">
        <v>2493700</v>
      </c>
      <c r="G274" s="40" t="s">
        <v>71</v>
      </c>
    </row>
    <row r="275" spans="1:7" ht="30" x14ac:dyDescent="0.25">
      <c r="A275" s="22" t="s">
        <v>1805</v>
      </c>
      <c r="B275" s="44" t="s">
        <v>5187</v>
      </c>
      <c r="C275" s="25" t="s">
        <v>1809</v>
      </c>
      <c r="D275" s="15" t="s">
        <v>1809</v>
      </c>
      <c r="E275" s="22" t="s">
        <v>69</v>
      </c>
      <c r="F275" s="39">
        <v>3262000</v>
      </c>
      <c r="G275" s="40" t="s">
        <v>1316</v>
      </c>
    </row>
    <row r="276" spans="1:7" x14ac:dyDescent="0.25">
      <c r="A276" s="22" t="s">
        <v>1811</v>
      </c>
      <c r="B276" s="44" t="s">
        <v>5188</v>
      </c>
      <c r="C276" s="25" t="s">
        <v>1815</v>
      </c>
      <c r="D276" s="15" t="s">
        <v>1815</v>
      </c>
      <c r="E276" s="22" t="s">
        <v>92</v>
      </c>
      <c r="F276" s="39">
        <v>2493700</v>
      </c>
      <c r="G276" s="40" t="s">
        <v>71</v>
      </c>
    </row>
    <row r="277" spans="1:7" x14ac:dyDescent="0.25">
      <c r="A277" s="22" t="s">
        <v>1817</v>
      </c>
      <c r="B277" s="44" t="s">
        <v>5189</v>
      </c>
      <c r="C277" s="25" t="s">
        <v>1821</v>
      </c>
      <c r="D277" s="15" t="s">
        <v>1821</v>
      </c>
      <c r="E277" s="22" t="s">
        <v>92</v>
      </c>
      <c r="F277" s="39">
        <v>2493700</v>
      </c>
      <c r="G277" s="40" t="s">
        <v>71</v>
      </c>
    </row>
    <row r="278" spans="1:7" ht="30" x14ac:dyDescent="0.25">
      <c r="A278" s="22" t="s">
        <v>1823</v>
      </c>
      <c r="B278" s="44" t="s">
        <v>5190</v>
      </c>
      <c r="C278" s="25" t="s">
        <v>1827</v>
      </c>
      <c r="D278" s="15" t="s">
        <v>1827</v>
      </c>
      <c r="E278" s="22" t="s">
        <v>92</v>
      </c>
      <c r="F278" s="39">
        <v>2493700</v>
      </c>
      <c r="G278" s="40" t="s">
        <v>71</v>
      </c>
    </row>
    <row r="279" spans="1:7" ht="30" x14ac:dyDescent="0.25">
      <c r="A279" s="22" t="s">
        <v>1829</v>
      </c>
      <c r="B279" s="44" t="s">
        <v>5191</v>
      </c>
      <c r="C279" s="25" t="s">
        <v>1834</v>
      </c>
      <c r="D279" s="15" t="s">
        <v>1834</v>
      </c>
      <c r="E279" s="22" t="s">
        <v>193</v>
      </c>
      <c r="F279" s="39">
        <v>2092800</v>
      </c>
      <c r="G279" s="40" t="s">
        <v>71</v>
      </c>
    </row>
    <row r="280" spans="1:7" ht="30" x14ac:dyDescent="0.25">
      <c r="A280" s="22" t="s">
        <v>1838</v>
      </c>
      <c r="B280" s="44" t="s">
        <v>5192</v>
      </c>
      <c r="C280" s="25" t="s">
        <v>1842</v>
      </c>
      <c r="D280" s="15" t="s">
        <v>1842</v>
      </c>
      <c r="E280" s="22" t="s">
        <v>193</v>
      </c>
      <c r="F280" s="39">
        <v>2092800</v>
      </c>
      <c r="G280" s="40" t="s">
        <v>71</v>
      </c>
    </row>
    <row r="281" spans="1:7" ht="30" x14ac:dyDescent="0.25">
      <c r="A281" s="22" t="s">
        <v>1844</v>
      </c>
      <c r="B281" s="44" t="s">
        <v>5193</v>
      </c>
      <c r="C281" s="25" t="s">
        <v>1848</v>
      </c>
      <c r="D281" s="15" t="s">
        <v>1848</v>
      </c>
      <c r="E281" s="22" t="s">
        <v>92</v>
      </c>
      <c r="F281" s="39">
        <v>3964400</v>
      </c>
      <c r="G281" s="40" t="s">
        <v>71</v>
      </c>
    </row>
    <row r="282" spans="1:7" ht="45" x14ac:dyDescent="0.25">
      <c r="A282" s="22" t="s">
        <v>1852</v>
      </c>
      <c r="B282" s="44" t="s">
        <v>5194</v>
      </c>
      <c r="C282" s="25" t="s">
        <v>1856</v>
      </c>
      <c r="D282" s="15" t="s">
        <v>1856</v>
      </c>
      <c r="E282" s="22" t="s">
        <v>92</v>
      </c>
      <c r="F282" s="39">
        <v>2583600</v>
      </c>
      <c r="G282" s="40" t="s">
        <v>71</v>
      </c>
    </row>
    <row r="283" spans="1:7" ht="30" x14ac:dyDescent="0.25">
      <c r="A283" s="22" t="s">
        <v>1860</v>
      </c>
      <c r="B283" s="44" t="s">
        <v>5195</v>
      </c>
      <c r="C283" s="25" t="s">
        <v>1864</v>
      </c>
      <c r="D283" s="15" t="s">
        <v>1864</v>
      </c>
      <c r="E283" s="22" t="s">
        <v>92</v>
      </c>
      <c r="F283" s="39">
        <v>3964400</v>
      </c>
      <c r="G283" s="40" t="s">
        <v>71</v>
      </c>
    </row>
    <row r="284" spans="1:7" ht="45" x14ac:dyDescent="0.25">
      <c r="A284" s="22" t="s">
        <v>1866</v>
      </c>
      <c r="B284" s="44" t="s">
        <v>5196</v>
      </c>
      <c r="C284" s="25" t="s">
        <v>1870</v>
      </c>
      <c r="D284" s="15" t="s">
        <v>1870</v>
      </c>
      <c r="E284" s="22" t="s">
        <v>69</v>
      </c>
      <c r="F284" s="39">
        <v>3964400</v>
      </c>
      <c r="G284" s="40" t="s">
        <v>71</v>
      </c>
    </row>
    <row r="285" spans="1:7" ht="30" x14ac:dyDescent="0.25">
      <c r="A285" s="22" t="s">
        <v>1873</v>
      </c>
      <c r="B285" s="44" t="s">
        <v>5197</v>
      </c>
      <c r="C285" s="25" t="s">
        <v>1877</v>
      </c>
      <c r="D285" s="15" t="s">
        <v>1877</v>
      </c>
      <c r="E285" s="22" t="s">
        <v>161</v>
      </c>
      <c r="F285" s="39">
        <v>4304000</v>
      </c>
      <c r="G285" s="40" t="s">
        <v>71</v>
      </c>
    </row>
    <row r="286" spans="1:7" ht="30" x14ac:dyDescent="0.25">
      <c r="A286" s="22" t="s">
        <v>1879</v>
      </c>
      <c r="B286" s="44" t="s">
        <v>5198</v>
      </c>
      <c r="C286" s="25" t="s">
        <v>1883</v>
      </c>
      <c r="D286" s="15" t="s">
        <v>1883</v>
      </c>
      <c r="E286" s="22" t="s">
        <v>69</v>
      </c>
      <c r="F286" s="39">
        <v>2493700</v>
      </c>
      <c r="G286" s="40" t="s">
        <v>71</v>
      </c>
    </row>
    <row r="287" spans="1:7" ht="30" x14ac:dyDescent="0.25">
      <c r="A287" s="22" t="s">
        <v>1885</v>
      </c>
      <c r="B287" s="44" t="s">
        <v>5199</v>
      </c>
      <c r="C287" s="25" t="s">
        <v>1890</v>
      </c>
      <c r="D287" s="15" t="s">
        <v>1890</v>
      </c>
      <c r="E287" s="22" t="s">
        <v>92</v>
      </c>
      <c r="F287" s="39">
        <v>1696400</v>
      </c>
      <c r="G287" s="40" t="s">
        <v>71</v>
      </c>
    </row>
    <row r="288" spans="1:7" ht="30" x14ac:dyDescent="0.25">
      <c r="A288" s="22" t="s">
        <v>1894</v>
      </c>
      <c r="B288" s="44" t="s">
        <v>5200</v>
      </c>
      <c r="C288" s="25" t="s">
        <v>1898</v>
      </c>
      <c r="D288" s="15" t="s">
        <v>1898</v>
      </c>
      <c r="E288" s="22" t="s">
        <v>92</v>
      </c>
      <c r="F288" s="39">
        <v>2718800</v>
      </c>
      <c r="G288" s="40" t="s">
        <v>71</v>
      </c>
    </row>
    <row r="289" spans="1:7" ht="30" x14ac:dyDescent="0.25">
      <c r="A289" s="22" t="s">
        <v>1900</v>
      </c>
      <c r="B289" s="44" t="s">
        <v>5201</v>
      </c>
      <c r="C289" s="25" t="s">
        <v>1904</v>
      </c>
      <c r="D289" s="15" t="s">
        <v>1904</v>
      </c>
      <c r="E289" s="22" t="s">
        <v>161</v>
      </c>
      <c r="F289" s="39">
        <v>2093600</v>
      </c>
      <c r="G289" s="40" t="s">
        <v>494</v>
      </c>
    </row>
    <row r="290" spans="1:7" ht="30" x14ac:dyDescent="0.25">
      <c r="A290" s="22" t="s">
        <v>1907</v>
      </c>
      <c r="B290" s="44" t="s">
        <v>5202</v>
      </c>
      <c r="C290" s="25" t="s">
        <v>1911</v>
      </c>
      <c r="D290" s="15" t="s">
        <v>1911</v>
      </c>
      <c r="E290" s="22" t="s">
        <v>69</v>
      </c>
      <c r="F290" s="39">
        <v>2093600</v>
      </c>
      <c r="G290" s="40" t="s">
        <v>494</v>
      </c>
    </row>
    <row r="291" spans="1:7" ht="30" x14ac:dyDescent="0.25">
      <c r="A291" s="22" t="s">
        <v>1914</v>
      </c>
      <c r="B291" s="44" t="s">
        <v>5203</v>
      </c>
      <c r="C291" s="25" t="s">
        <v>1918</v>
      </c>
      <c r="D291" s="15" t="s">
        <v>1918</v>
      </c>
      <c r="E291" s="22" t="s">
        <v>69</v>
      </c>
      <c r="F291" s="39">
        <v>2436100</v>
      </c>
      <c r="G291" s="40" t="s">
        <v>71</v>
      </c>
    </row>
    <row r="292" spans="1:7" ht="30" x14ac:dyDescent="0.25">
      <c r="A292" s="22" t="s">
        <v>1920</v>
      </c>
      <c r="B292" s="44" t="s">
        <v>5204</v>
      </c>
      <c r="C292" s="25" t="s">
        <v>1924</v>
      </c>
      <c r="D292" s="15" t="s">
        <v>1924</v>
      </c>
      <c r="E292" s="22" t="s">
        <v>92</v>
      </c>
      <c r="F292" s="39">
        <v>2436100</v>
      </c>
      <c r="G292" s="40" t="s">
        <v>71</v>
      </c>
    </row>
    <row r="293" spans="1:7" ht="30" x14ac:dyDescent="0.25">
      <c r="A293" s="22" t="s">
        <v>1926</v>
      </c>
      <c r="B293" s="44" t="s">
        <v>5205</v>
      </c>
      <c r="C293" s="25" t="s">
        <v>1930</v>
      </c>
      <c r="D293" s="15" t="s">
        <v>1930</v>
      </c>
      <c r="E293" s="22" t="s">
        <v>69</v>
      </c>
      <c r="F293" s="39">
        <v>1696400</v>
      </c>
      <c r="G293" s="40" t="s">
        <v>71</v>
      </c>
    </row>
    <row r="294" spans="1:7" x14ac:dyDescent="0.25">
      <c r="A294" s="22" t="s">
        <v>1932</v>
      </c>
      <c r="B294" s="44" t="s">
        <v>5206</v>
      </c>
      <c r="C294" s="25" t="s">
        <v>1936</v>
      </c>
      <c r="D294" s="15" t="s">
        <v>1936</v>
      </c>
      <c r="E294" s="22" t="s">
        <v>69</v>
      </c>
      <c r="F294" s="39">
        <v>2718800</v>
      </c>
      <c r="G294" s="40" t="s">
        <v>71</v>
      </c>
    </row>
    <row r="295" spans="1:7" ht="30" x14ac:dyDescent="0.25">
      <c r="A295" s="22" t="s">
        <v>1938</v>
      </c>
      <c r="B295" s="44" t="s">
        <v>5207</v>
      </c>
      <c r="C295" s="25" t="s">
        <v>811</v>
      </c>
      <c r="D295" s="15" t="s">
        <v>811</v>
      </c>
      <c r="E295" s="22" t="s">
        <v>69</v>
      </c>
      <c r="F295" s="39">
        <v>3546600</v>
      </c>
      <c r="G295" s="40" t="s">
        <v>71</v>
      </c>
    </row>
    <row r="296" spans="1:7" ht="30" x14ac:dyDescent="0.25">
      <c r="A296" s="22" t="s">
        <v>1944</v>
      </c>
      <c r="B296" s="44" t="s">
        <v>5208</v>
      </c>
      <c r="C296" s="25" t="s">
        <v>1948</v>
      </c>
      <c r="D296" s="15" t="s">
        <v>1948</v>
      </c>
      <c r="E296" s="22" t="s">
        <v>69</v>
      </c>
      <c r="F296" s="39">
        <v>3578400</v>
      </c>
      <c r="G296" s="40" t="s">
        <v>280</v>
      </c>
    </row>
    <row r="297" spans="1:7" ht="30" x14ac:dyDescent="0.25">
      <c r="A297" s="22" t="s">
        <v>1951</v>
      </c>
      <c r="B297" s="44" t="s">
        <v>5209</v>
      </c>
      <c r="C297" s="25" t="s">
        <v>306</v>
      </c>
      <c r="D297" s="15" t="s">
        <v>306</v>
      </c>
      <c r="E297" s="22" t="s">
        <v>161</v>
      </c>
      <c r="F297" s="39">
        <v>3578400</v>
      </c>
      <c r="G297" s="40" t="s">
        <v>280</v>
      </c>
    </row>
    <row r="298" spans="1:7" ht="30" x14ac:dyDescent="0.25">
      <c r="A298" s="22" t="s">
        <v>1956</v>
      </c>
      <c r="B298" s="44" t="s">
        <v>5210</v>
      </c>
      <c r="C298" s="25" t="s">
        <v>829</v>
      </c>
      <c r="D298" s="15" t="s">
        <v>829</v>
      </c>
      <c r="E298" s="22" t="s">
        <v>69</v>
      </c>
      <c r="F298" s="39">
        <v>3578400</v>
      </c>
      <c r="G298" s="40" t="s">
        <v>280</v>
      </c>
    </row>
    <row r="299" spans="1:7" ht="30" x14ac:dyDescent="0.25">
      <c r="A299" s="22" t="s">
        <v>1961</v>
      </c>
      <c r="B299" s="44" t="s">
        <v>5211</v>
      </c>
      <c r="C299" s="25" t="s">
        <v>1965</v>
      </c>
      <c r="D299" s="15" t="s">
        <v>1965</v>
      </c>
      <c r="E299" s="22" t="s">
        <v>69</v>
      </c>
      <c r="F299" s="39">
        <v>3578400</v>
      </c>
      <c r="G299" s="40" t="s">
        <v>280</v>
      </c>
    </row>
    <row r="300" spans="1:7" x14ac:dyDescent="0.25">
      <c r="A300" s="22" t="s">
        <v>1967</v>
      </c>
      <c r="B300" s="44" t="s">
        <v>5212</v>
      </c>
      <c r="C300" s="25" t="s">
        <v>1972</v>
      </c>
      <c r="D300" s="15" t="s">
        <v>1972</v>
      </c>
      <c r="E300" s="22" t="s">
        <v>69</v>
      </c>
      <c r="F300" s="39">
        <v>2433200</v>
      </c>
      <c r="G300" s="40" t="s">
        <v>71</v>
      </c>
    </row>
    <row r="301" spans="1:7" x14ac:dyDescent="0.25">
      <c r="A301" s="22" t="s">
        <v>1976</v>
      </c>
      <c r="B301" s="44" t="s">
        <v>5213</v>
      </c>
      <c r="C301" s="25" t="s">
        <v>841</v>
      </c>
      <c r="D301" s="15" t="s">
        <v>841</v>
      </c>
      <c r="E301" s="22" t="s">
        <v>69</v>
      </c>
      <c r="F301" s="39">
        <v>3546600</v>
      </c>
      <c r="G301" s="40" t="s">
        <v>71</v>
      </c>
    </row>
    <row r="302" spans="1:7" x14ac:dyDescent="0.25">
      <c r="A302" s="22" t="s">
        <v>1981</v>
      </c>
      <c r="B302" s="44" t="s">
        <v>5214</v>
      </c>
      <c r="C302" s="25" t="s">
        <v>847</v>
      </c>
      <c r="D302" s="15" t="s">
        <v>847</v>
      </c>
      <c r="E302" s="22" t="s">
        <v>69</v>
      </c>
      <c r="F302" s="39">
        <v>3546600</v>
      </c>
      <c r="G302" s="40" t="s">
        <v>71</v>
      </c>
    </row>
    <row r="303" spans="1:7" ht="30" x14ac:dyDescent="0.25">
      <c r="A303" s="22" t="s">
        <v>1986</v>
      </c>
      <c r="B303" s="44" t="s">
        <v>5215</v>
      </c>
      <c r="C303" s="25" t="s">
        <v>853</v>
      </c>
      <c r="D303" s="15" t="s">
        <v>853</v>
      </c>
      <c r="E303" s="22" t="s">
        <v>69</v>
      </c>
      <c r="F303" s="39">
        <v>3546600</v>
      </c>
      <c r="G303" s="40" t="s">
        <v>71</v>
      </c>
    </row>
    <row r="304" spans="1:7" ht="30" x14ac:dyDescent="0.25">
      <c r="A304" s="22" t="s">
        <v>1991</v>
      </c>
      <c r="B304" s="44" t="s">
        <v>5216</v>
      </c>
      <c r="C304" s="25" t="s">
        <v>859</v>
      </c>
      <c r="D304" s="15" t="s">
        <v>859</v>
      </c>
      <c r="E304" s="22" t="s">
        <v>161</v>
      </c>
      <c r="F304" s="39">
        <v>3546600</v>
      </c>
      <c r="G304" s="40" t="s">
        <v>71</v>
      </c>
    </row>
    <row r="305" spans="1:7" x14ac:dyDescent="0.25">
      <c r="A305" s="22" t="s">
        <v>1996</v>
      </c>
      <c r="B305" s="44" t="s">
        <v>5217</v>
      </c>
      <c r="C305" s="25" t="s">
        <v>865</v>
      </c>
      <c r="D305" s="15" t="s">
        <v>865</v>
      </c>
      <c r="E305" s="22" t="s">
        <v>69</v>
      </c>
      <c r="F305" s="39">
        <v>3546600</v>
      </c>
      <c r="G305" s="40" t="s">
        <v>71</v>
      </c>
    </row>
    <row r="306" spans="1:7" ht="30" x14ac:dyDescent="0.25">
      <c r="A306" s="22" t="s">
        <v>2001</v>
      </c>
      <c r="B306" s="44" t="s">
        <v>5218</v>
      </c>
      <c r="C306" s="25" t="s">
        <v>2005</v>
      </c>
      <c r="D306" s="15" t="s">
        <v>2005</v>
      </c>
      <c r="E306" s="22" t="s">
        <v>69</v>
      </c>
      <c r="F306" s="39">
        <v>3578400</v>
      </c>
      <c r="G306" s="40" t="s">
        <v>280</v>
      </c>
    </row>
    <row r="307" spans="1:7" x14ac:dyDescent="0.25">
      <c r="A307" s="22" t="s">
        <v>2007</v>
      </c>
      <c r="B307" s="44" t="s">
        <v>5219</v>
      </c>
      <c r="C307" s="25" t="s">
        <v>2011</v>
      </c>
      <c r="D307" s="15" t="s">
        <v>2011</v>
      </c>
      <c r="E307" s="22" t="s">
        <v>92</v>
      </c>
      <c r="F307" s="39">
        <v>1475400</v>
      </c>
      <c r="G307" s="40" t="s">
        <v>1601</v>
      </c>
    </row>
    <row r="308" spans="1:7" ht="30" x14ac:dyDescent="0.25">
      <c r="A308" s="22" t="s">
        <v>2014</v>
      </c>
      <c r="B308" s="44" t="s">
        <v>5220</v>
      </c>
      <c r="C308" s="25" t="s">
        <v>878</v>
      </c>
      <c r="D308" s="15" t="s">
        <v>878</v>
      </c>
      <c r="E308" s="22" t="s">
        <v>69</v>
      </c>
      <c r="F308" s="39">
        <v>1475400</v>
      </c>
      <c r="G308" s="40" t="s">
        <v>1601</v>
      </c>
    </row>
    <row r="309" spans="1:7" ht="30" x14ac:dyDescent="0.25">
      <c r="A309" s="22" t="s">
        <v>2019</v>
      </c>
      <c r="B309" s="44" t="s">
        <v>5221</v>
      </c>
      <c r="C309" s="25" t="s">
        <v>2023</v>
      </c>
      <c r="D309" s="15" t="s">
        <v>2023</v>
      </c>
      <c r="E309" s="22" t="s">
        <v>161</v>
      </c>
      <c r="F309" s="39">
        <v>3578400</v>
      </c>
      <c r="G309" s="40" t="s">
        <v>280</v>
      </c>
    </row>
    <row r="310" spans="1:7" x14ac:dyDescent="0.25">
      <c r="A310" s="22" t="s">
        <v>2025</v>
      </c>
      <c r="B310" s="44" t="s">
        <v>5222</v>
      </c>
      <c r="C310" s="25" t="s">
        <v>2029</v>
      </c>
      <c r="D310" s="15" t="s">
        <v>2029</v>
      </c>
      <c r="E310" s="22" t="s">
        <v>92</v>
      </c>
      <c r="F310" s="39">
        <v>3546600</v>
      </c>
      <c r="G310" s="40" t="s">
        <v>71</v>
      </c>
    </row>
    <row r="311" spans="1:7" ht="30" x14ac:dyDescent="0.25">
      <c r="A311" s="22" t="s">
        <v>2031</v>
      </c>
      <c r="B311" s="44" t="s">
        <v>5223</v>
      </c>
      <c r="C311" s="25" t="s">
        <v>890</v>
      </c>
      <c r="D311" s="15" t="s">
        <v>890</v>
      </c>
      <c r="E311" s="22" t="s">
        <v>69</v>
      </c>
      <c r="F311" s="39">
        <v>3546600</v>
      </c>
      <c r="G311" s="40" t="s">
        <v>71</v>
      </c>
    </row>
    <row r="312" spans="1:7" ht="30" x14ac:dyDescent="0.25">
      <c r="A312" s="22" t="s">
        <v>2036</v>
      </c>
      <c r="B312" s="44" t="s">
        <v>5224</v>
      </c>
      <c r="C312" s="25" t="s">
        <v>896</v>
      </c>
      <c r="D312" s="15" t="s">
        <v>896</v>
      </c>
      <c r="E312" s="22" t="s">
        <v>69</v>
      </c>
      <c r="F312" s="39">
        <v>3546600</v>
      </c>
      <c r="G312" s="40" t="s">
        <v>71</v>
      </c>
    </row>
    <row r="313" spans="1:7" x14ac:dyDescent="0.25">
      <c r="A313" s="22" t="s">
        <v>2041</v>
      </c>
      <c r="B313" s="44" t="s">
        <v>5225</v>
      </c>
      <c r="C313" s="25" t="s">
        <v>2045</v>
      </c>
      <c r="D313" s="15" t="s">
        <v>2045</v>
      </c>
      <c r="E313" s="22" t="s">
        <v>69</v>
      </c>
      <c r="F313" s="39">
        <v>3854100</v>
      </c>
      <c r="G313" s="40" t="s">
        <v>71</v>
      </c>
    </row>
    <row r="314" spans="1:7" ht="45" x14ac:dyDescent="0.25">
      <c r="A314" s="22" t="s">
        <v>2048</v>
      </c>
      <c r="B314" s="44" t="s">
        <v>5226</v>
      </c>
      <c r="C314" s="25" t="s">
        <v>2052</v>
      </c>
      <c r="D314" s="15" t="s">
        <v>2052</v>
      </c>
      <c r="E314" s="22" t="s">
        <v>69</v>
      </c>
      <c r="F314" s="39">
        <v>2367100</v>
      </c>
      <c r="G314" s="40" t="s">
        <v>271</v>
      </c>
    </row>
    <row r="315" spans="1:7" ht="45" x14ac:dyDescent="0.25">
      <c r="A315" s="22" t="s">
        <v>2055</v>
      </c>
      <c r="B315" s="44" t="s">
        <v>5227</v>
      </c>
      <c r="C315" s="25" t="s">
        <v>2059</v>
      </c>
      <c r="D315" s="15" t="s">
        <v>2059</v>
      </c>
      <c r="E315" s="22" t="s">
        <v>161</v>
      </c>
      <c r="F315" s="39">
        <v>4306900</v>
      </c>
      <c r="G315" s="40" t="s">
        <v>71</v>
      </c>
    </row>
    <row r="316" spans="1:7" ht="30" x14ac:dyDescent="0.25">
      <c r="A316" s="22" t="s">
        <v>2062</v>
      </c>
      <c r="B316" s="44" t="s">
        <v>5228</v>
      </c>
      <c r="C316" s="25" t="s">
        <v>2066</v>
      </c>
      <c r="D316" s="15" t="s">
        <v>2066</v>
      </c>
      <c r="E316" s="22" t="s">
        <v>161</v>
      </c>
      <c r="F316" s="39">
        <v>4306900</v>
      </c>
      <c r="G316" s="40" t="s">
        <v>71</v>
      </c>
    </row>
    <row r="317" spans="1:7" ht="30" x14ac:dyDescent="0.25">
      <c r="A317" s="22" t="s">
        <v>2068</v>
      </c>
      <c r="B317" s="44" t="s">
        <v>5229</v>
      </c>
      <c r="C317" s="25" t="s">
        <v>942</v>
      </c>
      <c r="D317" s="15" t="s">
        <v>942</v>
      </c>
      <c r="E317" s="22" t="s">
        <v>161</v>
      </c>
      <c r="F317" s="39">
        <v>3854100</v>
      </c>
      <c r="G317" s="40" t="s">
        <v>71</v>
      </c>
    </row>
    <row r="318" spans="1:7" ht="30" x14ac:dyDescent="0.25">
      <c r="A318" s="22" t="s">
        <v>2073</v>
      </c>
      <c r="B318" s="44" t="s">
        <v>5230</v>
      </c>
      <c r="C318" s="25" t="s">
        <v>948</v>
      </c>
      <c r="D318" s="15" t="s">
        <v>948</v>
      </c>
      <c r="E318" s="22" t="s">
        <v>69</v>
      </c>
      <c r="F318" s="39">
        <v>4306900</v>
      </c>
      <c r="G318" s="40" t="s">
        <v>71</v>
      </c>
    </row>
    <row r="319" spans="1:7" x14ac:dyDescent="0.25">
      <c r="A319" s="22" t="s">
        <v>2078</v>
      </c>
      <c r="B319" s="44" t="s">
        <v>5231</v>
      </c>
      <c r="C319" s="25" t="s">
        <v>2082</v>
      </c>
      <c r="D319" s="15" t="s">
        <v>2082</v>
      </c>
      <c r="E319" s="22" t="s">
        <v>69</v>
      </c>
      <c r="F319" s="39">
        <v>4306900</v>
      </c>
      <c r="G319" s="40" t="s">
        <v>71</v>
      </c>
    </row>
    <row r="320" spans="1:7" x14ac:dyDescent="0.25">
      <c r="A320" s="22" t="s">
        <v>2084</v>
      </c>
      <c r="B320" s="44" t="s">
        <v>5232</v>
      </c>
      <c r="C320" s="25" t="s">
        <v>2088</v>
      </c>
      <c r="D320" s="15" t="s">
        <v>2088</v>
      </c>
      <c r="E320" s="22" t="s">
        <v>69</v>
      </c>
      <c r="F320" s="39">
        <v>3676400</v>
      </c>
      <c r="G320" s="40" t="s">
        <v>71</v>
      </c>
    </row>
    <row r="321" spans="1:7" ht="30" x14ac:dyDescent="0.25">
      <c r="A321" s="22" t="s">
        <v>2091</v>
      </c>
      <c r="B321" s="44" t="s">
        <v>5233</v>
      </c>
      <c r="C321" s="25" t="s">
        <v>954</v>
      </c>
      <c r="D321" s="15" t="s">
        <v>954</v>
      </c>
      <c r="E321" s="22" t="s">
        <v>69</v>
      </c>
      <c r="F321" s="39">
        <v>4734100</v>
      </c>
      <c r="G321" s="40" t="s">
        <v>315</v>
      </c>
    </row>
    <row r="322" spans="1:7" x14ac:dyDescent="0.25">
      <c r="A322" s="22" t="s">
        <v>2097</v>
      </c>
      <c r="B322" s="44" t="s">
        <v>5234</v>
      </c>
      <c r="C322" s="25" t="s">
        <v>2101</v>
      </c>
      <c r="D322" s="15" t="s">
        <v>2101</v>
      </c>
      <c r="E322" s="22" t="s">
        <v>92</v>
      </c>
      <c r="F322" s="39">
        <v>3546600</v>
      </c>
      <c r="G322" s="40" t="s">
        <v>71</v>
      </c>
    </row>
    <row r="323" spans="1:7" x14ac:dyDescent="0.25">
      <c r="A323" s="22" t="s">
        <v>2103</v>
      </c>
      <c r="B323" s="44" t="s">
        <v>5235</v>
      </c>
      <c r="C323" s="25" t="s">
        <v>2107</v>
      </c>
      <c r="D323" s="15" t="s">
        <v>2107</v>
      </c>
      <c r="E323" s="22" t="s">
        <v>92</v>
      </c>
      <c r="F323" s="39">
        <v>1475400</v>
      </c>
      <c r="G323" s="40" t="s">
        <v>1601</v>
      </c>
    </row>
    <row r="324" spans="1:7" x14ac:dyDescent="0.25">
      <c r="A324" s="22" t="s">
        <v>2109</v>
      </c>
      <c r="B324" s="44" t="s">
        <v>5236</v>
      </c>
      <c r="C324" s="25" t="s">
        <v>2113</v>
      </c>
      <c r="D324" s="15" t="s">
        <v>2113</v>
      </c>
      <c r="E324" s="22" t="s">
        <v>92</v>
      </c>
      <c r="F324" s="39">
        <v>1475400</v>
      </c>
      <c r="G324" s="40" t="s">
        <v>1601</v>
      </c>
    </row>
    <row r="325" spans="1:7" ht="45" x14ac:dyDescent="0.25">
      <c r="A325" s="22" t="s">
        <v>2115</v>
      </c>
      <c r="B325" s="44" t="s">
        <v>5237</v>
      </c>
      <c r="C325" s="25" t="s">
        <v>2119</v>
      </c>
      <c r="D325" s="15" t="s">
        <v>2119</v>
      </c>
      <c r="E325" s="22" t="s">
        <v>161</v>
      </c>
      <c r="F325" s="39">
        <v>4306900</v>
      </c>
      <c r="G325" s="40" t="s">
        <v>71</v>
      </c>
    </row>
    <row r="326" spans="1:7" ht="30" x14ac:dyDescent="0.25">
      <c r="A326" s="22" t="s">
        <v>2121</v>
      </c>
      <c r="B326" s="44" t="s">
        <v>5238</v>
      </c>
      <c r="C326" s="25" t="s">
        <v>2125</v>
      </c>
      <c r="D326" s="15" t="s">
        <v>2125</v>
      </c>
      <c r="E326" s="22" t="s">
        <v>69</v>
      </c>
      <c r="F326" s="39">
        <v>4734100</v>
      </c>
      <c r="G326" s="40" t="s">
        <v>315</v>
      </c>
    </row>
    <row r="327" spans="1:7" x14ac:dyDescent="0.25">
      <c r="A327" s="22" t="s">
        <v>2127</v>
      </c>
      <c r="B327" s="44" t="s">
        <v>5239</v>
      </c>
      <c r="C327" s="25" t="s">
        <v>2131</v>
      </c>
      <c r="D327" s="15" t="s">
        <v>2131</v>
      </c>
      <c r="E327" s="22" t="s">
        <v>69</v>
      </c>
      <c r="F327" s="39">
        <v>3676400</v>
      </c>
      <c r="G327" s="40" t="s">
        <v>71</v>
      </c>
    </row>
    <row r="328" spans="1:7" x14ac:dyDescent="0.25">
      <c r="A328" s="22" t="s">
        <v>2133</v>
      </c>
      <c r="B328" s="44" t="s">
        <v>5240</v>
      </c>
      <c r="C328" s="25" t="s">
        <v>987</v>
      </c>
      <c r="D328" s="15" t="s">
        <v>987</v>
      </c>
      <c r="E328" s="22" t="s">
        <v>69</v>
      </c>
      <c r="F328" s="39">
        <v>3676400</v>
      </c>
      <c r="G328" s="40" t="s">
        <v>71</v>
      </c>
    </row>
    <row r="329" spans="1:7" x14ac:dyDescent="0.25">
      <c r="A329" s="22" t="s">
        <v>2138</v>
      </c>
      <c r="B329" s="44" t="s">
        <v>5241</v>
      </c>
      <c r="C329" s="25" t="s">
        <v>993</v>
      </c>
      <c r="D329" s="15" t="s">
        <v>993</v>
      </c>
      <c r="E329" s="22" t="s">
        <v>69</v>
      </c>
      <c r="F329" s="39">
        <v>3676400</v>
      </c>
      <c r="G329" s="40" t="s">
        <v>71</v>
      </c>
    </row>
    <row r="330" spans="1:7" ht="30" x14ac:dyDescent="0.25">
      <c r="A330" s="22" t="s">
        <v>2143</v>
      </c>
      <c r="B330" s="44" t="s">
        <v>5242</v>
      </c>
      <c r="C330" s="25" t="s">
        <v>999</v>
      </c>
      <c r="D330" s="15" t="s">
        <v>999</v>
      </c>
      <c r="E330" s="22" t="s">
        <v>69</v>
      </c>
      <c r="F330" s="39">
        <v>3676400</v>
      </c>
      <c r="G330" s="40" t="s">
        <v>71</v>
      </c>
    </row>
    <row r="331" spans="1:7" x14ac:dyDescent="0.25">
      <c r="A331" s="22" t="s">
        <v>2148</v>
      </c>
      <c r="B331" s="44" t="s">
        <v>5243</v>
      </c>
      <c r="C331" s="25" t="s">
        <v>2152</v>
      </c>
      <c r="D331" s="15" t="s">
        <v>2152</v>
      </c>
      <c r="E331" s="22" t="s">
        <v>69</v>
      </c>
      <c r="F331" s="39">
        <v>1475400</v>
      </c>
      <c r="G331" s="40" t="s">
        <v>1601</v>
      </c>
    </row>
    <row r="332" spans="1:7" ht="30" x14ac:dyDescent="0.25">
      <c r="A332" s="22" t="s">
        <v>2154</v>
      </c>
      <c r="B332" s="44" t="s">
        <v>5244</v>
      </c>
      <c r="C332" s="25" t="s">
        <v>2158</v>
      </c>
      <c r="D332" s="15" t="s">
        <v>2158</v>
      </c>
      <c r="E332" s="22" t="s">
        <v>69</v>
      </c>
      <c r="F332" s="39">
        <v>1475400</v>
      </c>
      <c r="G332" s="40" t="s">
        <v>1601</v>
      </c>
    </row>
    <row r="333" spans="1:7" x14ac:dyDescent="0.25">
      <c r="A333" s="22" t="s">
        <v>2160</v>
      </c>
      <c r="B333" s="44" t="s">
        <v>5245</v>
      </c>
      <c r="C333" s="25" t="s">
        <v>2164</v>
      </c>
      <c r="D333" s="15" t="s">
        <v>2164</v>
      </c>
      <c r="E333" s="22" t="s">
        <v>92</v>
      </c>
      <c r="F333" s="39">
        <v>1475400</v>
      </c>
      <c r="G333" s="40" t="s">
        <v>1601</v>
      </c>
    </row>
    <row r="334" spans="1:7" ht="30" x14ac:dyDescent="0.25">
      <c r="A334" s="22" t="s">
        <v>2166</v>
      </c>
      <c r="B334" s="44" t="s">
        <v>5246</v>
      </c>
      <c r="C334" s="25" t="s">
        <v>2170</v>
      </c>
      <c r="D334" s="15" t="s">
        <v>2170</v>
      </c>
      <c r="E334" s="22" t="s">
        <v>161</v>
      </c>
      <c r="F334" s="39">
        <v>3676400</v>
      </c>
      <c r="G334" s="40" t="s">
        <v>71</v>
      </c>
    </row>
    <row r="335" spans="1:7" ht="30" x14ac:dyDescent="0.25">
      <c r="A335" s="22" t="s">
        <v>2172</v>
      </c>
      <c r="B335" s="44" t="s">
        <v>5247</v>
      </c>
      <c r="C335" s="25" t="s">
        <v>2176</v>
      </c>
      <c r="D335" s="15" t="s">
        <v>2176</v>
      </c>
      <c r="E335" s="22" t="s">
        <v>69</v>
      </c>
      <c r="F335" s="39">
        <v>2035200</v>
      </c>
      <c r="G335" s="40" t="s">
        <v>71</v>
      </c>
    </row>
    <row r="336" spans="1:7" ht="30" x14ac:dyDescent="0.25">
      <c r="A336" s="22" t="s">
        <v>2180</v>
      </c>
      <c r="B336" s="44" t="s">
        <v>5248</v>
      </c>
      <c r="C336" s="25" t="s">
        <v>2185</v>
      </c>
      <c r="D336" s="15" t="s">
        <v>2185</v>
      </c>
      <c r="E336" s="22" t="s">
        <v>69</v>
      </c>
      <c r="F336" s="39">
        <v>4228900</v>
      </c>
      <c r="G336" s="40" t="s">
        <v>71</v>
      </c>
    </row>
    <row r="337" spans="1:7" ht="30" x14ac:dyDescent="0.25">
      <c r="A337" s="22" t="s">
        <v>2189</v>
      </c>
      <c r="B337" s="44" t="s">
        <v>5249</v>
      </c>
      <c r="C337" s="25" t="s">
        <v>2193</v>
      </c>
      <c r="D337" s="15" t="s">
        <v>2193</v>
      </c>
      <c r="E337" s="22" t="s">
        <v>69</v>
      </c>
      <c r="F337" s="39">
        <v>4228900</v>
      </c>
      <c r="G337" s="40" t="s">
        <v>71</v>
      </c>
    </row>
    <row r="338" spans="1:7" ht="30" x14ac:dyDescent="0.25">
      <c r="A338" s="22" t="s">
        <v>2195</v>
      </c>
      <c r="B338" s="44" t="s">
        <v>5250</v>
      </c>
      <c r="C338" s="25" t="s">
        <v>2199</v>
      </c>
      <c r="D338" s="15" t="s">
        <v>2199</v>
      </c>
      <c r="E338" s="22" t="s">
        <v>92</v>
      </c>
      <c r="F338" s="39">
        <v>1475400</v>
      </c>
      <c r="G338" s="40" t="s">
        <v>1601</v>
      </c>
    </row>
    <row r="339" spans="1:7" ht="30" x14ac:dyDescent="0.25">
      <c r="A339" s="22" t="s">
        <v>2201</v>
      </c>
      <c r="B339" s="44" t="s">
        <v>5251</v>
      </c>
      <c r="C339" s="25" t="s">
        <v>2205</v>
      </c>
      <c r="D339" s="15" t="s">
        <v>2205</v>
      </c>
      <c r="E339" s="22" t="s">
        <v>69</v>
      </c>
      <c r="F339" s="39">
        <v>2035200</v>
      </c>
      <c r="G339" s="40" t="s">
        <v>71</v>
      </c>
    </row>
    <row r="340" spans="1:7" ht="30" x14ac:dyDescent="0.25">
      <c r="A340" s="22" t="s">
        <v>2207</v>
      </c>
      <c r="B340" s="44" t="s">
        <v>5252</v>
      </c>
      <c r="C340" s="25" t="s">
        <v>2211</v>
      </c>
      <c r="D340" s="15" t="s">
        <v>2211</v>
      </c>
      <c r="E340" s="22" t="s">
        <v>69</v>
      </c>
      <c r="F340" s="39">
        <v>1475400</v>
      </c>
      <c r="G340" s="40" t="s">
        <v>2212</v>
      </c>
    </row>
    <row r="341" spans="1:7" ht="30" x14ac:dyDescent="0.25">
      <c r="A341" s="22" t="s">
        <v>2214</v>
      </c>
      <c r="B341" s="44" t="s">
        <v>5253</v>
      </c>
      <c r="C341" s="25" t="s">
        <v>1005</v>
      </c>
      <c r="D341" s="15" t="s">
        <v>1005</v>
      </c>
      <c r="E341" s="22" t="s">
        <v>161</v>
      </c>
      <c r="F341" s="39">
        <v>3703900</v>
      </c>
      <c r="G341" s="40" t="s">
        <v>71</v>
      </c>
    </row>
    <row r="342" spans="1:7" x14ac:dyDescent="0.25">
      <c r="A342" s="22" t="s">
        <v>2220</v>
      </c>
      <c r="B342" s="44" t="s">
        <v>5254</v>
      </c>
      <c r="C342" s="25" t="s">
        <v>1036</v>
      </c>
      <c r="D342" s="15" t="s">
        <v>1036</v>
      </c>
      <c r="E342" s="22" t="s">
        <v>92</v>
      </c>
      <c r="F342" s="39">
        <v>2035200</v>
      </c>
      <c r="G342" s="40" t="s">
        <v>71</v>
      </c>
    </row>
    <row r="343" spans="1:7" ht="30" x14ac:dyDescent="0.25">
      <c r="A343" s="22" t="s">
        <v>2225</v>
      </c>
      <c r="B343" s="44" t="s">
        <v>5255</v>
      </c>
      <c r="C343" s="25" t="s">
        <v>2229</v>
      </c>
      <c r="D343" s="15" t="s">
        <v>2229</v>
      </c>
      <c r="E343" s="22" t="s">
        <v>69</v>
      </c>
      <c r="F343" s="39">
        <v>2035200</v>
      </c>
      <c r="G343" s="40" t="s">
        <v>71</v>
      </c>
    </row>
    <row r="344" spans="1:7" x14ac:dyDescent="0.25">
      <c r="A344" s="22" t="s">
        <v>2231</v>
      </c>
      <c r="B344" s="44" t="s">
        <v>5256</v>
      </c>
      <c r="C344" s="25" t="s">
        <v>2235</v>
      </c>
      <c r="D344" s="15" t="s">
        <v>2235</v>
      </c>
      <c r="E344" s="22" t="s">
        <v>69</v>
      </c>
      <c r="F344" s="39">
        <v>2035200</v>
      </c>
      <c r="G344" s="40" t="s">
        <v>71</v>
      </c>
    </row>
    <row r="345" spans="1:7" ht="30" x14ac:dyDescent="0.25">
      <c r="A345" s="22" t="s">
        <v>2237</v>
      </c>
      <c r="B345" s="44" t="s">
        <v>5257</v>
      </c>
      <c r="C345" s="25" t="s">
        <v>2241</v>
      </c>
      <c r="D345" s="15" t="s">
        <v>2241</v>
      </c>
      <c r="E345" s="22" t="s">
        <v>69</v>
      </c>
      <c r="F345" s="39">
        <v>1475400</v>
      </c>
      <c r="G345" s="40" t="s">
        <v>1601</v>
      </c>
    </row>
    <row r="346" spans="1:7" x14ac:dyDescent="0.25">
      <c r="A346" s="22" t="s">
        <v>2243</v>
      </c>
      <c r="B346" s="44" t="s">
        <v>5258</v>
      </c>
      <c r="C346" s="25" t="s">
        <v>1086</v>
      </c>
      <c r="D346" s="15" t="s">
        <v>1086</v>
      </c>
      <c r="E346" s="22" t="s">
        <v>193</v>
      </c>
      <c r="F346" s="39">
        <v>2035200</v>
      </c>
      <c r="G346" s="40" t="s">
        <v>71</v>
      </c>
    </row>
    <row r="347" spans="1:7" x14ac:dyDescent="0.25">
      <c r="A347" s="22" t="s">
        <v>2248</v>
      </c>
      <c r="B347" s="44" t="s">
        <v>5259</v>
      </c>
      <c r="C347" s="25" t="s">
        <v>1080</v>
      </c>
      <c r="D347" s="15" t="s">
        <v>1080</v>
      </c>
      <c r="E347" s="22" t="s">
        <v>92</v>
      </c>
      <c r="F347" s="39">
        <v>2035200</v>
      </c>
      <c r="G347" s="40" t="s">
        <v>71</v>
      </c>
    </row>
    <row r="348" spans="1:7" x14ac:dyDescent="0.25">
      <c r="A348" s="22" t="s">
        <v>2253</v>
      </c>
      <c r="B348" s="44" t="s">
        <v>5260</v>
      </c>
      <c r="C348" s="25" t="s">
        <v>2257</v>
      </c>
      <c r="D348" s="15" t="s">
        <v>2257</v>
      </c>
      <c r="E348" s="22" t="s">
        <v>92</v>
      </c>
      <c r="F348" s="39">
        <v>2718800</v>
      </c>
      <c r="G348" s="40" t="s">
        <v>71</v>
      </c>
    </row>
    <row r="349" spans="1:7" x14ac:dyDescent="0.25">
      <c r="A349" s="22" t="s">
        <v>2259</v>
      </c>
      <c r="B349" s="44" t="s">
        <v>5261</v>
      </c>
      <c r="C349" s="25" t="s">
        <v>1936</v>
      </c>
      <c r="D349" s="15" t="s">
        <v>1936</v>
      </c>
      <c r="E349" s="22" t="s">
        <v>92</v>
      </c>
      <c r="F349" s="39">
        <v>2718800</v>
      </c>
      <c r="G349" s="40" t="s">
        <v>71</v>
      </c>
    </row>
    <row r="350" spans="1:7" ht="30" x14ac:dyDescent="0.25">
      <c r="A350" s="22" t="s">
        <v>2264</v>
      </c>
      <c r="B350" s="44" t="s">
        <v>5262</v>
      </c>
      <c r="C350" s="25" t="s">
        <v>543</v>
      </c>
      <c r="D350" s="15" t="s">
        <v>543</v>
      </c>
      <c r="E350" s="22" t="s">
        <v>193</v>
      </c>
      <c r="F350" s="39">
        <v>2276100</v>
      </c>
      <c r="G350" s="40" t="s">
        <v>256</v>
      </c>
    </row>
    <row r="351" spans="1:7" ht="30" x14ac:dyDescent="0.25">
      <c r="A351" s="22" t="s">
        <v>2270</v>
      </c>
      <c r="B351" s="44" t="s">
        <v>5263</v>
      </c>
      <c r="C351" s="25" t="s">
        <v>2274</v>
      </c>
      <c r="D351" s="15" t="s">
        <v>2274</v>
      </c>
      <c r="E351" s="22" t="s">
        <v>69</v>
      </c>
      <c r="F351" s="39">
        <v>2276100</v>
      </c>
      <c r="G351" s="40" t="s">
        <v>256</v>
      </c>
    </row>
    <row r="352" spans="1:7" x14ac:dyDescent="0.25">
      <c r="A352" s="22" t="s">
        <v>2276</v>
      </c>
      <c r="B352" s="44" t="s">
        <v>5264</v>
      </c>
      <c r="C352" s="25" t="s">
        <v>2280</v>
      </c>
      <c r="D352" s="15" t="s">
        <v>2280</v>
      </c>
      <c r="E352" s="22" t="s">
        <v>69</v>
      </c>
      <c r="F352" s="39">
        <v>2432400</v>
      </c>
      <c r="G352" s="40" t="s">
        <v>71</v>
      </c>
    </row>
    <row r="353" spans="1:7" ht="30" x14ac:dyDescent="0.25">
      <c r="A353" s="22" t="s">
        <v>2282</v>
      </c>
      <c r="B353" s="44" t="s">
        <v>5265</v>
      </c>
      <c r="C353" s="25" t="s">
        <v>762</v>
      </c>
      <c r="D353" s="15" t="s">
        <v>762</v>
      </c>
      <c r="E353" s="22" t="s">
        <v>193</v>
      </c>
      <c r="F353" s="39">
        <v>2276100</v>
      </c>
      <c r="G353" s="40" t="s">
        <v>256</v>
      </c>
    </row>
    <row r="354" spans="1:7" ht="30" x14ac:dyDescent="0.25">
      <c r="A354" s="22" t="s">
        <v>2287</v>
      </c>
      <c r="B354" s="44" t="s">
        <v>5266</v>
      </c>
      <c r="C354" s="25" t="s">
        <v>2291</v>
      </c>
      <c r="D354" s="15" t="s">
        <v>2291</v>
      </c>
      <c r="E354" s="22" t="s">
        <v>193</v>
      </c>
      <c r="F354" s="39">
        <v>2276100</v>
      </c>
      <c r="G354" s="40" t="s">
        <v>256</v>
      </c>
    </row>
    <row r="355" spans="1:7" ht="45" x14ac:dyDescent="0.25">
      <c r="A355" s="22" t="s">
        <v>2293</v>
      </c>
      <c r="B355" s="44" t="s">
        <v>5267</v>
      </c>
      <c r="C355" s="25" t="s">
        <v>2297</v>
      </c>
      <c r="D355" s="15" t="s">
        <v>2297</v>
      </c>
      <c r="E355" s="22" t="s">
        <v>193</v>
      </c>
      <c r="F355" s="39">
        <v>2367100</v>
      </c>
      <c r="G355" s="40" t="s">
        <v>271</v>
      </c>
    </row>
    <row r="356" spans="1:7" x14ac:dyDescent="0.25">
      <c r="A356" s="22" t="s">
        <v>2299</v>
      </c>
      <c r="B356" s="44" t="s">
        <v>5268</v>
      </c>
      <c r="C356" s="25" t="s">
        <v>2303</v>
      </c>
      <c r="D356" s="15" t="s">
        <v>2303</v>
      </c>
      <c r="E356" s="22" t="s">
        <v>69</v>
      </c>
      <c r="F356" s="39">
        <v>2277400</v>
      </c>
      <c r="G356" s="40" t="s">
        <v>71</v>
      </c>
    </row>
    <row r="357" spans="1:7" x14ac:dyDescent="0.25">
      <c r="A357" s="22" t="s">
        <v>2306</v>
      </c>
      <c r="B357" s="44" t="s">
        <v>5269</v>
      </c>
      <c r="C357" s="25" t="s">
        <v>2310</v>
      </c>
      <c r="D357" s="15" t="s">
        <v>2310</v>
      </c>
      <c r="E357" s="22" t="s">
        <v>69</v>
      </c>
      <c r="F357" s="39">
        <v>2277400</v>
      </c>
      <c r="G357" s="40" t="s">
        <v>71</v>
      </c>
    </row>
    <row r="358" spans="1:7" x14ac:dyDescent="0.25">
      <c r="A358" s="22" t="s">
        <v>2312</v>
      </c>
      <c r="B358" s="44" t="s">
        <v>5270</v>
      </c>
      <c r="C358" s="25" t="s">
        <v>2316</v>
      </c>
      <c r="D358" s="15" t="s">
        <v>2316</v>
      </c>
      <c r="E358" s="22" t="s">
        <v>69</v>
      </c>
      <c r="F358" s="39">
        <v>2277400</v>
      </c>
      <c r="G358" s="40" t="s">
        <v>71</v>
      </c>
    </row>
    <row r="359" spans="1:7" ht="30" x14ac:dyDescent="0.25">
      <c r="A359" s="22" t="s">
        <v>2319</v>
      </c>
      <c r="B359" s="44" t="s">
        <v>5271</v>
      </c>
      <c r="C359" s="25" t="s">
        <v>2323</v>
      </c>
      <c r="D359" s="15" t="s">
        <v>2323</v>
      </c>
      <c r="E359" s="22" t="s">
        <v>193</v>
      </c>
      <c r="F359" s="39">
        <v>2276100</v>
      </c>
      <c r="G359" s="40" t="s">
        <v>256</v>
      </c>
    </row>
    <row r="360" spans="1:7" ht="30" x14ac:dyDescent="0.25">
      <c r="A360" s="22" t="s">
        <v>2325</v>
      </c>
      <c r="B360" s="44" t="s">
        <v>5272</v>
      </c>
      <c r="C360" s="25" t="s">
        <v>2329</v>
      </c>
      <c r="D360" s="15" t="s">
        <v>2329</v>
      </c>
      <c r="E360" s="22" t="s">
        <v>69</v>
      </c>
      <c r="F360" s="39">
        <v>2432400</v>
      </c>
      <c r="G360" s="40" t="s">
        <v>71</v>
      </c>
    </row>
    <row r="361" spans="1:7" x14ac:dyDescent="0.25">
      <c r="A361" s="22" t="s">
        <v>2332</v>
      </c>
      <c r="B361" s="44" t="s">
        <v>5273</v>
      </c>
      <c r="C361" s="25" t="s">
        <v>2336</v>
      </c>
      <c r="D361" s="15" t="s">
        <v>2336</v>
      </c>
      <c r="E361" s="22" t="s">
        <v>92</v>
      </c>
      <c r="F361" s="39">
        <v>2277400</v>
      </c>
      <c r="G361" s="40" t="s">
        <v>71</v>
      </c>
    </row>
    <row r="362" spans="1:7" x14ac:dyDescent="0.25">
      <c r="A362" s="22" t="s">
        <v>2339</v>
      </c>
      <c r="B362" s="44" t="s">
        <v>5274</v>
      </c>
      <c r="C362" s="25" t="s">
        <v>2343</v>
      </c>
      <c r="D362" s="15" t="s">
        <v>2343</v>
      </c>
      <c r="E362" s="22" t="s">
        <v>92</v>
      </c>
      <c r="F362" s="39">
        <v>2277400</v>
      </c>
      <c r="G362" s="40" t="s">
        <v>71</v>
      </c>
    </row>
    <row r="363" spans="1:7" x14ac:dyDescent="0.25">
      <c r="A363" s="22" t="s">
        <v>2345</v>
      </c>
      <c r="B363" s="44" t="s">
        <v>5275</v>
      </c>
      <c r="C363" s="25" t="s">
        <v>2349</v>
      </c>
      <c r="D363" s="15" t="s">
        <v>2349</v>
      </c>
      <c r="E363" s="22" t="s">
        <v>92</v>
      </c>
      <c r="F363" s="39">
        <v>2277400</v>
      </c>
      <c r="G363" s="40" t="s">
        <v>71</v>
      </c>
    </row>
    <row r="364" spans="1:7" x14ac:dyDescent="0.25">
      <c r="A364" s="22" t="s">
        <v>2352</v>
      </c>
      <c r="B364" s="44" t="s">
        <v>5276</v>
      </c>
      <c r="C364" s="25" t="s">
        <v>581</v>
      </c>
      <c r="D364" s="15" t="s">
        <v>581</v>
      </c>
      <c r="E364" s="22" t="s">
        <v>92</v>
      </c>
      <c r="F364" s="39">
        <v>2432400</v>
      </c>
      <c r="G364" s="40" t="s">
        <v>71</v>
      </c>
    </row>
    <row r="365" spans="1:7" x14ac:dyDescent="0.25">
      <c r="A365" s="22" t="s">
        <v>2357</v>
      </c>
      <c r="B365" s="44" t="s">
        <v>5277</v>
      </c>
      <c r="C365" s="25" t="s">
        <v>2361</v>
      </c>
      <c r="D365" s="15" t="s">
        <v>2361</v>
      </c>
      <c r="E365" s="22" t="s">
        <v>92</v>
      </c>
      <c r="F365" s="39">
        <v>2277400</v>
      </c>
      <c r="G365" s="40" t="s">
        <v>71</v>
      </c>
    </row>
    <row r="366" spans="1:7" ht="30" x14ac:dyDescent="0.25">
      <c r="A366" s="22" t="s">
        <v>2363</v>
      </c>
      <c r="B366" s="44" t="s">
        <v>5278</v>
      </c>
      <c r="C366" s="25" t="s">
        <v>2367</v>
      </c>
      <c r="D366" s="15" t="s">
        <v>2367</v>
      </c>
      <c r="E366" s="22" t="s">
        <v>92</v>
      </c>
      <c r="F366" s="39">
        <v>2276100</v>
      </c>
      <c r="G366" s="40" t="s">
        <v>256</v>
      </c>
    </row>
    <row r="367" spans="1:7" ht="30" x14ac:dyDescent="0.25">
      <c r="A367" s="22" t="s">
        <v>2369</v>
      </c>
      <c r="B367" s="44" t="s">
        <v>5279</v>
      </c>
      <c r="C367" s="25" t="s">
        <v>2373</v>
      </c>
      <c r="D367" s="15" t="s">
        <v>2373</v>
      </c>
      <c r="E367" s="22" t="s">
        <v>92</v>
      </c>
      <c r="F367" s="33">
        <v>2276100</v>
      </c>
      <c r="G367" s="40" t="s">
        <v>256</v>
      </c>
    </row>
    <row r="368" spans="1:7" ht="30" x14ac:dyDescent="0.25">
      <c r="A368" s="22" t="s">
        <v>2375</v>
      </c>
      <c r="B368" s="44" t="s">
        <v>5280</v>
      </c>
      <c r="C368" s="25" t="s">
        <v>2373</v>
      </c>
      <c r="D368" s="15" t="s">
        <v>2373</v>
      </c>
      <c r="E368" s="22" t="s">
        <v>92</v>
      </c>
      <c r="F368" s="33">
        <v>2276100</v>
      </c>
      <c r="G368" s="40" t="s">
        <v>256</v>
      </c>
    </row>
    <row r="369" spans="1:7" ht="45" x14ac:dyDescent="0.25">
      <c r="A369" s="22" t="s">
        <v>2380</v>
      </c>
      <c r="B369" s="44" t="s">
        <v>5281</v>
      </c>
      <c r="C369" s="25" t="s">
        <v>2384</v>
      </c>
      <c r="D369" s="15" t="s">
        <v>2384</v>
      </c>
      <c r="E369" s="22" t="s">
        <v>92</v>
      </c>
      <c r="F369" s="39">
        <v>2276400</v>
      </c>
      <c r="G369" s="40" t="s">
        <v>596</v>
      </c>
    </row>
    <row r="370" spans="1:7" ht="45" x14ac:dyDescent="0.25">
      <c r="A370" s="22" t="s">
        <v>2387</v>
      </c>
      <c r="B370" s="44" t="s">
        <v>5282</v>
      </c>
      <c r="C370" s="25" t="s">
        <v>2391</v>
      </c>
      <c r="D370" s="15" t="s">
        <v>2391</v>
      </c>
      <c r="E370" s="22" t="s">
        <v>69</v>
      </c>
      <c r="F370" s="39">
        <v>2276400</v>
      </c>
      <c r="G370" s="40" t="s">
        <v>596</v>
      </c>
    </row>
    <row r="371" spans="1:7" ht="45" x14ac:dyDescent="0.25">
      <c r="A371" s="22" t="s">
        <v>2394</v>
      </c>
      <c r="B371" s="44" t="s">
        <v>5283</v>
      </c>
      <c r="C371" s="25" t="s">
        <v>2398</v>
      </c>
      <c r="D371" s="15" t="s">
        <v>2398</v>
      </c>
      <c r="E371" s="22" t="s">
        <v>92</v>
      </c>
      <c r="F371" s="39">
        <v>2276400</v>
      </c>
      <c r="G371" s="40" t="s">
        <v>596</v>
      </c>
    </row>
    <row r="372" spans="1:7" ht="45" x14ac:dyDescent="0.25">
      <c r="A372" s="22" t="s">
        <v>2400</v>
      </c>
      <c r="B372" s="44" t="s">
        <v>5284</v>
      </c>
      <c r="C372" s="25" t="s">
        <v>2404</v>
      </c>
      <c r="D372" s="15" t="s">
        <v>2404</v>
      </c>
      <c r="E372" s="22" t="s">
        <v>193</v>
      </c>
      <c r="F372" s="39">
        <v>2276400</v>
      </c>
      <c r="G372" s="40" t="s">
        <v>596</v>
      </c>
    </row>
    <row r="373" spans="1:7" ht="45" x14ac:dyDescent="0.25">
      <c r="A373" s="22" t="s">
        <v>2406</v>
      </c>
      <c r="B373" s="44" t="s">
        <v>5285</v>
      </c>
      <c r="C373" s="25" t="s">
        <v>2410</v>
      </c>
      <c r="D373" s="15" t="s">
        <v>2410</v>
      </c>
      <c r="E373" s="22" t="s">
        <v>92</v>
      </c>
      <c r="F373" s="39">
        <v>2276400</v>
      </c>
      <c r="G373" s="40" t="s">
        <v>596</v>
      </c>
    </row>
    <row r="374" spans="1:7" ht="45" x14ac:dyDescent="0.25">
      <c r="A374" s="22" t="s">
        <v>2413</v>
      </c>
      <c r="B374" s="44" t="s">
        <v>5286</v>
      </c>
      <c r="C374" s="25" t="s">
        <v>2417</v>
      </c>
      <c r="D374" s="15" t="s">
        <v>2417</v>
      </c>
      <c r="E374" s="22" t="s">
        <v>92</v>
      </c>
      <c r="F374" s="39">
        <v>2276400</v>
      </c>
      <c r="G374" s="40" t="s">
        <v>596</v>
      </c>
    </row>
    <row r="375" spans="1:7" ht="45" x14ac:dyDescent="0.25">
      <c r="A375" s="22" t="s">
        <v>2419</v>
      </c>
      <c r="B375" s="44" t="s">
        <v>5287</v>
      </c>
      <c r="C375" s="25" t="s">
        <v>2423</v>
      </c>
      <c r="D375" s="15" t="s">
        <v>2423</v>
      </c>
      <c r="E375" s="22" t="s">
        <v>69</v>
      </c>
      <c r="F375" s="39">
        <v>2276400</v>
      </c>
      <c r="G375" s="40" t="s">
        <v>596</v>
      </c>
    </row>
    <row r="376" spans="1:7" ht="45" x14ac:dyDescent="0.25">
      <c r="A376" s="22" t="s">
        <v>2425</v>
      </c>
      <c r="B376" s="44" t="s">
        <v>5288</v>
      </c>
      <c r="C376" s="25" t="s">
        <v>2429</v>
      </c>
      <c r="D376" s="15" t="s">
        <v>2429</v>
      </c>
      <c r="E376" s="22" t="s">
        <v>92</v>
      </c>
      <c r="F376" s="39">
        <v>2276400</v>
      </c>
      <c r="G376" s="40" t="s">
        <v>596</v>
      </c>
    </row>
    <row r="377" spans="1:7" ht="45" x14ac:dyDescent="0.25">
      <c r="A377" s="22" t="s">
        <v>2431</v>
      </c>
      <c r="B377" s="44" t="s">
        <v>5289</v>
      </c>
      <c r="C377" s="25" t="s">
        <v>2435</v>
      </c>
      <c r="D377" s="15" t="s">
        <v>2435</v>
      </c>
      <c r="E377" s="22" t="s">
        <v>92</v>
      </c>
      <c r="F377" s="39">
        <v>2276400</v>
      </c>
      <c r="G377" s="40" t="s">
        <v>596</v>
      </c>
    </row>
    <row r="378" spans="1:7" ht="45" x14ac:dyDescent="0.25">
      <c r="A378" s="22" t="s">
        <v>2437</v>
      </c>
      <c r="B378" s="44" t="s">
        <v>5290</v>
      </c>
      <c r="C378" s="25" t="s">
        <v>2441</v>
      </c>
      <c r="D378" s="15" t="s">
        <v>2441</v>
      </c>
      <c r="E378" s="22" t="s">
        <v>69</v>
      </c>
      <c r="F378" s="39">
        <v>2276400</v>
      </c>
      <c r="G378" s="40" t="s">
        <v>596</v>
      </c>
    </row>
    <row r="379" spans="1:7" ht="45" x14ac:dyDescent="0.25">
      <c r="A379" s="22" t="s">
        <v>2443</v>
      </c>
      <c r="B379" s="44" t="s">
        <v>5291</v>
      </c>
      <c r="C379" s="25" t="s">
        <v>2447</v>
      </c>
      <c r="D379" s="15" t="s">
        <v>2447</v>
      </c>
      <c r="E379" s="22" t="s">
        <v>92</v>
      </c>
      <c r="F379" s="39">
        <v>2276400</v>
      </c>
      <c r="G379" s="40" t="s">
        <v>596</v>
      </c>
    </row>
    <row r="380" spans="1:7" ht="45" x14ac:dyDescent="0.25">
      <c r="A380" s="22" t="s">
        <v>2449</v>
      </c>
      <c r="B380" s="44" t="s">
        <v>5292</v>
      </c>
      <c r="C380" s="25" t="s">
        <v>2453</v>
      </c>
      <c r="D380" s="15" t="s">
        <v>2453</v>
      </c>
      <c r="E380" s="22" t="s">
        <v>69</v>
      </c>
      <c r="F380" s="39">
        <v>2276400</v>
      </c>
      <c r="G380" s="40" t="s">
        <v>596</v>
      </c>
    </row>
    <row r="381" spans="1:7" ht="45" x14ac:dyDescent="0.25">
      <c r="A381" s="22" t="s">
        <v>2455</v>
      </c>
      <c r="B381" s="44" t="s">
        <v>5293</v>
      </c>
      <c r="C381" s="25" t="s">
        <v>2459</v>
      </c>
      <c r="D381" s="15" t="s">
        <v>2459</v>
      </c>
      <c r="E381" s="22" t="s">
        <v>69</v>
      </c>
      <c r="F381" s="39">
        <v>2276400</v>
      </c>
      <c r="G381" s="40" t="s">
        <v>596</v>
      </c>
    </row>
    <row r="382" spans="1:7" ht="45" x14ac:dyDescent="0.25">
      <c r="A382" s="22" t="s">
        <v>2461</v>
      </c>
      <c r="B382" s="44" t="s">
        <v>5294</v>
      </c>
      <c r="C382" s="25" t="s">
        <v>2465</v>
      </c>
      <c r="D382" s="15" t="s">
        <v>2465</v>
      </c>
      <c r="E382" s="22" t="s">
        <v>92</v>
      </c>
      <c r="F382" s="39">
        <v>2276400</v>
      </c>
      <c r="G382" s="40" t="s">
        <v>596</v>
      </c>
    </row>
    <row r="383" spans="1:7" ht="45" x14ac:dyDescent="0.25">
      <c r="A383" s="22" t="s">
        <v>2468</v>
      </c>
      <c r="B383" s="44" t="s">
        <v>5295</v>
      </c>
      <c r="C383" s="25" t="s">
        <v>2472</v>
      </c>
      <c r="D383" s="15" t="s">
        <v>2472</v>
      </c>
      <c r="E383" s="22" t="s">
        <v>92</v>
      </c>
      <c r="F383" s="39">
        <v>2276400</v>
      </c>
      <c r="G383" s="40" t="s">
        <v>596</v>
      </c>
    </row>
    <row r="384" spans="1:7" ht="45" x14ac:dyDescent="0.25">
      <c r="A384" s="22" t="s">
        <v>2475</v>
      </c>
      <c r="B384" s="44" t="s">
        <v>5296</v>
      </c>
      <c r="C384" s="25" t="s">
        <v>2479</v>
      </c>
      <c r="D384" s="15" t="s">
        <v>2479</v>
      </c>
      <c r="E384" s="22" t="s">
        <v>69</v>
      </c>
      <c r="F384" s="39">
        <v>2276400</v>
      </c>
      <c r="G384" s="40" t="s">
        <v>596</v>
      </c>
    </row>
    <row r="385" spans="1:7" ht="30" x14ac:dyDescent="0.25">
      <c r="A385" s="22" t="s">
        <v>2481</v>
      </c>
      <c r="B385" s="44" t="s">
        <v>5297</v>
      </c>
      <c r="C385" s="25" t="s">
        <v>2485</v>
      </c>
      <c r="D385" s="15" t="s">
        <v>2485</v>
      </c>
      <c r="E385" s="22" t="s">
        <v>69</v>
      </c>
      <c r="F385" s="39">
        <v>2276100</v>
      </c>
      <c r="G385" s="40" t="s">
        <v>256</v>
      </c>
    </row>
    <row r="386" spans="1:7" ht="30" x14ac:dyDescent="0.25">
      <c r="A386" s="22" t="s">
        <v>2487</v>
      </c>
      <c r="B386" s="44" t="s">
        <v>5298</v>
      </c>
      <c r="C386" s="25" t="s">
        <v>2491</v>
      </c>
      <c r="D386" s="15" t="s">
        <v>2491</v>
      </c>
      <c r="E386" s="22" t="s">
        <v>69</v>
      </c>
      <c r="F386" s="39">
        <v>1569000</v>
      </c>
      <c r="G386" s="40" t="s">
        <v>71</v>
      </c>
    </row>
    <row r="387" spans="1:7" ht="30" x14ac:dyDescent="0.25">
      <c r="A387" s="22" t="s">
        <v>2494</v>
      </c>
      <c r="B387" s="44" t="s">
        <v>5299</v>
      </c>
      <c r="C387" s="25" t="s">
        <v>2498</v>
      </c>
      <c r="D387" s="15" t="s">
        <v>2498</v>
      </c>
      <c r="E387" s="22" t="s">
        <v>69</v>
      </c>
      <c r="F387" s="39">
        <v>1569000</v>
      </c>
      <c r="G387" s="40" t="s">
        <v>71</v>
      </c>
    </row>
    <row r="388" spans="1:7" ht="30" x14ac:dyDescent="0.25">
      <c r="A388" s="22" t="s">
        <v>2500</v>
      </c>
      <c r="B388" s="44" t="s">
        <v>5300</v>
      </c>
      <c r="C388" s="25" t="s">
        <v>2504</v>
      </c>
      <c r="D388" s="15" t="s">
        <v>2504</v>
      </c>
      <c r="E388" s="22" t="s">
        <v>92</v>
      </c>
      <c r="F388" s="39">
        <v>1959100</v>
      </c>
      <c r="G388" s="40" t="s">
        <v>71</v>
      </c>
    </row>
    <row r="389" spans="1:7" ht="30" x14ac:dyDescent="0.25">
      <c r="A389" s="22" t="s">
        <v>2507</v>
      </c>
      <c r="B389" s="44" t="s">
        <v>5301</v>
      </c>
      <c r="C389" s="25" t="s">
        <v>2511</v>
      </c>
      <c r="D389" s="15" t="s">
        <v>2511</v>
      </c>
      <c r="E389" s="22" t="s">
        <v>69</v>
      </c>
      <c r="F389" s="39">
        <v>4304000</v>
      </c>
      <c r="G389" s="40" t="s">
        <v>71</v>
      </c>
    </row>
    <row r="390" spans="1:7" ht="30" x14ac:dyDescent="0.25">
      <c r="A390" s="22" t="s">
        <v>2513</v>
      </c>
      <c r="B390" s="44" t="s">
        <v>5302</v>
      </c>
      <c r="C390" s="25" t="s">
        <v>2517</v>
      </c>
      <c r="D390" s="15" t="s">
        <v>2517</v>
      </c>
      <c r="E390" s="22" t="s">
        <v>92</v>
      </c>
      <c r="F390" s="39">
        <v>2276100</v>
      </c>
      <c r="G390" s="40" t="s">
        <v>256</v>
      </c>
    </row>
    <row r="391" spans="1:7" x14ac:dyDescent="0.25">
      <c r="A391" s="22" t="s">
        <v>2519</v>
      </c>
      <c r="B391" s="44" t="s">
        <v>5303</v>
      </c>
      <c r="C391" s="25" t="s">
        <v>2523</v>
      </c>
      <c r="D391" s="15" t="s">
        <v>2523</v>
      </c>
      <c r="E391" s="22" t="s">
        <v>69</v>
      </c>
      <c r="F391" s="39">
        <v>2432400</v>
      </c>
      <c r="G391" s="40" t="s">
        <v>71</v>
      </c>
    </row>
    <row r="392" spans="1:7" x14ac:dyDescent="0.25">
      <c r="A392" s="22" t="s">
        <v>2525</v>
      </c>
      <c r="B392" s="44" t="s">
        <v>5304</v>
      </c>
      <c r="C392" s="25" t="s">
        <v>2529</v>
      </c>
      <c r="D392" s="15" t="s">
        <v>2529</v>
      </c>
      <c r="E392" s="22" t="s">
        <v>69</v>
      </c>
      <c r="F392" s="39">
        <v>2432400</v>
      </c>
      <c r="G392" s="40" t="s">
        <v>71</v>
      </c>
    </row>
    <row r="393" spans="1:7" ht="30" x14ac:dyDescent="0.25">
      <c r="A393" s="22" t="s">
        <v>2531</v>
      </c>
      <c r="B393" s="44" t="s">
        <v>5305</v>
      </c>
      <c r="C393" s="25" t="s">
        <v>2535</v>
      </c>
      <c r="D393" s="15" t="s">
        <v>2535</v>
      </c>
      <c r="E393" s="22" t="s">
        <v>69</v>
      </c>
      <c r="F393" s="39">
        <v>2276100</v>
      </c>
      <c r="G393" s="40" t="s">
        <v>2536</v>
      </c>
    </row>
    <row r="394" spans="1:7" ht="45" x14ac:dyDescent="0.25">
      <c r="A394" s="22" t="s">
        <v>2538</v>
      </c>
      <c r="B394" s="44" t="s">
        <v>5306</v>
      </c>
      <c r="C394" s="25" t="s">
        <v>2542</v>
      </c>
      <c r="D394" s="15" t="s">
        <v>2542</v>
      </c>
      <c r="E394" s="22" t="s">
        <v>69</v>
      </c>
      <c r="F394" s="39">
        <v>2367100</v>
      </c>
      <c r="G394" s="40" t="s">
        <v>2543</v>
      </c>
    </row>
    <row r="395" spans="1:7" ht="45" x14ac:dyDescent="0.25">
      <c r="A395" s="22" t="s">
        <v>2545</v>
      </c>
      <c r="B395" s="44" t="s">
        <v>5307</v>
      </c>
      <c r="C395" s="25" t="s">
        <v>2549</v>
      </c>
      <c r="D395" s="15" t="s">
        <v>2549</v>
      </c>
      <c r="E395" s="22" t="s">
        <v>69</v>
      </c>
      <c r="F395" s="39">
        <v>2367100</v>
      </c>
      <c r="G395" s="40" t="s">
        <v>2543</v>
      </c>
    </row>
    <row r="396" spans="1:7" ht="45" x14ac:dyDescent="0.25">
      <c r="A396" s="22" t="s">
        <v>2551</v>
      </c>
      <c r="B396" s="44" t="s">
        <v>5308</v>
      </c>
      <c r="C396" s="25" t="s">
        <v>2555</v>
      </c>
      <c r="D396" s="15" t="s">
        <v>2555</v>
      </c>
      <c r="E396" s="22" t="s">
        <v>69</v>
      </c>
      <c r="F396" s="39">
        <v>2367100</v>
      </c>
      <c r="G396" s="40" t="s">
        <v>2543</v>
      </c>
    </row>
    <row r="397" spans="1:7" ht="45" x14ac:dyDescent="0.25">
      <c r="A397" s="22" t="s">
        <v>2557</v>
      </c>
      <c r="B397" s="44" t="s">
        <v>5309</v>
      </c>
      <c r="C397" s="25" t="s">
        <v>2561</v>
      </c>
      <c r="D397" s="15" t="s">
        <v>2561</v>
      </c>
      <c r="E397" s="22" t="s">
        <v>69</v>
      </c>
      <c r="F397" s="39">
        <v>2367100</v>
      </c>
      <c r="G397" s="40" t="s">
        <v>2543</v>
      </c>
    </row>
    <row r="398" spans="1:7" ht="45" x14ac:dyDescent="0.25">
      <c r="A398" s="22" t="s">
        <v>2563</v>
      </c>
      <c r="B398" s="44" t="s">
        <v>5310</v>
      </c>
      <c r="C398" s="25" t="s">
        <v>2567</v>
      </c>
      <c r="D398" s="15" t="s">
        <v>2567</v>
      </c>
      <c r="E398" s="22" t="s">
        <v>69</v>
      </c>
      <c r="F398" s="39">
        <v>2367100</v>
      </c>
      <c r="G398" s="40" t="s">
        <v>2543</v>
      </c>
    </row>
    <row r="399" spans="1:7" ht="45" x14ac:dyDescent="0.25">
      <c r="A399" s="22" t="s">
        <v>2569</v>
      </c>
      <c r="B399" s="44" t="s">
        <v>5311</v>
      </c>
      <c r="C399" s="25" t="s">
        <v>2573</v>
      </c>
      <c r="D399" s="15" t="s">
        <v>2573</v>
      </c>
      <c r="E399" s="22" t="s">
        <v>69</v>
      </c>
      <c r="F399" s="39">
        <v>2367100</v>
      </c>
      <c r="G399" s="40" t="s">
        <v>2543</v>
      </c>
    </row>
    <row r="400" spans="1:7" ht="45" x14ac:dyDescent="0.25">
      <c r="A400" s="22" t="s">
        <v>2575</v>
      </c>
      <c r="B400" s="44" t="s">
        <v>5312</v>
      </c>
      <c r="C400" s="25" t="s">
        <v>2579</v>
      </c>
      <c r="D400" s="15" t="s">
        <v>2579</v>
      </c>
      <c r="E400" s="22" t="s">
        <v>69</v>
      </c>
      <c r="F400" s="39">
        <v>2367100</v>
      </c>
      <c r="G400" s="40" t="s">
        <v>2543</v>
      </c>
    </row>
    <row r="401" spans="1:7" ht="30" x14ac:dyDescent="0.25">
      <c r="A401" s="22" t="s">
        <v>2581</v>
      </c>
      <c r="B401" s="44" t="s">
        <v>5313</v>
      </c>
      <c r="C401" s="25" t="s">
        <v>2585</v>
      </c>
      <c r="D401" s="15" t="s">
        <v>2585</v>
      </c>
      <c r="E401" s="22" t="s">
        <v>92</v>
      </c>
      <c r="F401" s="39">
        <v>2816800</v>
      </c>
      <c r="G401" s="40" t="s">
        <v>695</v>
      </c>
    </row>
    <row r="402" spans="1:7" ht="30" x14ac:dyDescent="0.25">
      <c r="A402" s="22" t="s">
        <v>2588</v>
      </c>
      <c r="B402" s="44" t="s">
        <v>5314</v>
      </c>
      <c r="C402" s="25" t="s">
        <v>2592</v>
      </c>
      <c r="D402" s="15" t="s">
        <v>2592</v>
      </c>
      <c r="E402" s="22" t="s">
        <v>92</v>
      </c>
      <c r="F402" s="39">
        <v>2816800</v>
      </c>
      <c r="G402" s="40" t="s">
        <v>695</v>
      </c>
    </row>
    <row r="403" spans="1:7" ht="45" x14ac:dyDescent="0.25">
      <c r="A403" s="22" t="s">
        <v>2594</v>
      </c>
      <c r="B403" s="44" t="s">
        <v>5315</v>
      </c>
      <c r="C403" s="25" t="s">
        <v>2598</v>
      </c>
      <c r="D403" s="15" t="s">
        <v>2598</v>
      </c>
      <c r="E403" s="22" t="s">
        <v>92</v>
      </c>
      <c r="F403" s="39">
        <v>2816800</v>
      </c>
      <c r="G403" s="40" t="s">
        <v>695</v>
      </c>
    </row>
    <row r="404" spans="1:7" ht="30" x14ac:dyDescent="0.25">
      <c r="A404" s="22" t="s">
        <v>2600</v>
      </c>
      <c r="B404" s="44" t="s">
        <v>5316</v>
      </c>
      <c r="C404" s="25" t="s">
        <v>2604</v>
      </c>
      <c r="D404" s="15" t="s">
        <v>2604</v>
      </c>
      <c r="E404" s="22" t="s">
        <v>92</v>
      </c>
      <c r="F404" s="39">
        <v>2816800</v>
      </c>
      <c r="G404" s="40" t="s">
        <v>695</v>
      </c>
    </row>
    <row r="405" spans="1:7" ht="30" x14ac:dyDescent="0.25">
      <c r="A405" s="22" t="s">
        <v>2606</v>
      </c>
      <c r="B405" s="44" t="s">
        <v>5317</v>
      </c>
      <c r="C405" s="25" t="s">
        <v>2610</v>
      </c>
      <c r="D405" s="15" t="s">
        <v>2610</v>
      </c>
      <c r="E405" s="22" t="s">
        <v>69</v>
      </c>
      <c r="F405" s="39">
        <v>2816800</v>
      </c>
      <c r="G405" s="40" t="s">
        <v>695</v>
      </c>
    </row>
    <row r="406" spans="1:7" ht="30" x14ac:dyDescent="0.25">
      <c r="A406" s="22" t="s">
        <v>2612</v>
      </c>
      <c r="B406" s="44" t="s">
        <v>5318</v>
      </c>
      <c r="C406" s="25" t="s">
        <v>2616</v>
      </c>
      <c r="D406" s="15" t="s">
        <v>2616</v>
      </c>
      <c r="E406" s="22" t="s">
        <v>69</v>
      </c>
      <c r="F406" s="39">
        <v>2816800</v>
      </c>
      <c r="G406" s="40" t="s">
        <v>695</v>
      </c>
    </row>
    <row r="407" spans="1:7" ht="30" x14ac:dyDescent="0.25">
      <c r="A407" s="22" t="s">
        <v>2619</v>
      </c>
      <c r="B407" s="44" t="s">
        <v>5319</v>
      </c>
      <c r="C407" s="25" t="s">
        <v>2623</v>
      </c>
      <c r="D407" s="15" t="s">
        <v>2623</v>
      </c>
      <c r="E407" s="22" t="s">
        <v>92</v>
      </c>
      <c r="F407" s="39">
        <v>2816800</v>
      </c>
      <c r="G407" s="40" t="s">
        <v>695</v>
      </c>
    </row>
    <row r="408" spans="1:7" ht="30" x14ac:dyDescent="0.25">
      <c r="A408" s="22" t="s">
        <v>2625</v>
      </c>
      <c r="B408" s="44" t="s">
        <v>5320</v>
      </c>
      <c r="C408" s="25" t="s">
        <v>2629</v>
      </c>
      <c r="D408" s="15" t="s">
        <v>2629</v>
      </c>
      <c r="E408" s="22" t="s">
        <v>69</v>
      </c>
      <c r="F408" s="39">
        <v>2816800</v>
      </c>
      <c r="G408" s="40" t="s">
        <v>695</v>
      </c>
    </row>
    <row r="409" spans="1:7" ht="30" x14ac:dyDescent="0.25">
      <c r="A409" s="22" t="s">
        <v>2631</v>
      </c>
      <c r="B409" s="44" t="s">
        <v>5321</v>
      </c>
      <c r="C409" s="25" t="s">
        <v>2635</v>
      </c>
      <c r="D409" s="15" t="s">
        <v>2635</v>
      </c>
      <c r="E409" s="22" t="s">
        <v>69</v>
      </c>
      <c r="F409" s="39">
        <v>2816800</v>
      </c>
      <c r="G409" s="40" t="s">
        <v>695</v>
      </c>
    </row>
    <row r="410" spans="1:7" ht="30" x14ac:dyDescent="0.25">
      <c r="A410" s="22" t="s">
        <v>2637</v>
      </c>
      <c r="B410" s="44" t="s">
        <v>5322</v>
      </c>
      <c r="C410" s="25" t="s">
        <v>2641</v>
      </c>
      <c r="D410" s="15" t="s">
        <v>2641</v>
      </c>
      <c r="E410" s="22" t="s">
        <v>69</v>
      </c>
      <c r="F410" s="39">
        <v>2816800</v>
      </c>
      <c r="G410" s="40" t="s">
        <v>695</v>
      </c>
    </row>
    <row r="411" spans="1:7" ht="30" x14ac:dyDescent="0.25">
      <c r="A411" s="22" t="s">
        <v>2643</v>
      </c>
      <c r="B411" s="44" t="s">
        <v>5323</v>
      </c>
      <c r="C411" s="25" t="s">
        <v>2648</v>
      </c>
      <c r="D411" s="15" t="s">
        <v>2648</v>
      </c>
      <c r="E411" s="22" t="s">
        <v>69</v>
      </c>
      <c r="F411" s="39">
        <v>2104300</v>
      </c>
      <c r="G411" s="40" t="s">
        <v>71</v>
      </c>
    </row>
    <row r="412" spans="1:7" ht="30" x14ac:dyDescent="0.25">
      <c r="A412" s="22" t="s">
        <v>2652</v>
      </c>
      <c r="B412" s="44" t="s">
        <v>5324</v>
      </c>
      <c r="C412" s="25" t="s">
        <v>2656</v>
      </c>
      <c r="D412" s="15" t="s">
        <v>2656</v>
      </c>
      <c r="E412" s="22" t="s">
        <v>69</v>
      </c>
      <c r="F412" s="39">
        <v>2276100</v>
      </c>
      <c r="G412" s="40" t="s">
        <v>256</v>
      </c>
    </row>
    <row r="413" spans="1:7" x14ac:dyDescent="0.25">
      <c r="A413" s="22" t="s">
        <v>2658</v>
      </c>
      <c r="B413" s="44" t="s">
        <v>5325</v>
      </c>
      <c r="C413" s="25" t="s">
        <v>2662</v>
      </c>
      <c r="D413" s="15" t="s">
        <v>2662</v>
      </c>
      <c r="E413" s="22" t="s">
        <v>69</v>
      </c>
      <c r="F413" s="39">
        <v>2390200</v>
      </c>
      <c r="G413" s="40" t="s">
        <v>71</v>
      </c>
    </row>
    <row r="414" spans="1:7" ht="60" x14ac:dyDescent="0.25">
      <c r="A414" s="22" t="s">
        <v>2664</v>
      </c>
      <c r="B414" s="44" t="s">
        <v>5326</v>
      </c>
      <c r="C414" s="25" t="s">
        <v>2668</v>
      </c>
      <c r="D414" s="15" t="s">
        <v>2668</v>
      </c>
      <c r="E414" s="22" t="s">
        <v>161</v>
      </c>
      <c r="F414" s="39">
        <v>4357800</v>
      </c>
      <c r="G414" s="40" t="s">
        <v>1095</v>
      </c>
    </row>
    <row r="415" spans="1:7" ht="30" x14ac:dyDescent="0.25">
      <c r="A415" s="22" t="s">
        <v>2671</v>
      </c>
      <c r="B415" s="44" t="s">
        <v>5327</v>
      </c>
      <c r="C415" s="25" t="s">
        <v>2675</v>
      </c>
      <c r="D415" s="15" t="s">
        <v>2675</v>
      </c>
      <c r="E415" s="22" t="s">
        <v>69</v>
      </c>
      <c r="F415" s="39">
        <v>3577600</v>
      </c>
      <c r="G415" s="40" t="s">
        <v>1149</v>
      </c>
    </row>
    <row r="416" spans="1:7" ht="30" x14ac:dyDescent="0.25">
      <c r="A416" s="22" t="s">
        <v>2679</v>
      </c>
      <c r="B416" s="44" t="s">
        <v>5328</v>
      </c>
      <c r="C416" s="25" t="s">
        <v>2683</v>
      </c>
      <c r="D416" s="15" t="s">
        <v>2683</v>
      </c>
      <c r="E416" s="22" t="s">
        <v>69</v>
      </c>
      <c r="F416" s="39">
        <v>3577600</v>
      </c>
      <c r="G416" s="40" t="s">
        <v>1149</v>
      </c>
    </row>
    <row r="417" spans="1:7" ht="30" x14ac:dyDescent="0.25">
      <c r="A417" s="22" t="s">
        <v>2686</v>
      </c>
      <c r="B417" s="44" t="s">
        <v>5329</v>
      </c>
      <c r="C417" s="25" t="s">
        <v>2690</v>
      </c>
      <c r="D417" s="15" t="s">
        <v>2690</v>
      </c>
      <c r="E417" s="22" t="s">
        <v>69</v>
      </c>
      <c r="F417" s="39">
        <v>3577600</v>
      </c>
      <c r="G417" s="40" t="s">
        <v>1149</v>
      </c>
    </row>
    <row r="418" spans="1:7" ht="30" x14ac:dyDescent="0.25">
      <c r="A418" s="22" t="s">
        <v>2693</v>
      </c>
      <c r="B418" s="44" t="s">
        <v>5330</v>
      </c>
      <c r="C418" s="25" t="s">
        <v>2697</v>
      </c>
      <c r="D418" s="15" t="s">
        <v>2697</v>
      </c>
      <c r="E418" s="22" t="s">
        <v>69</v>
      </c>
      <c r="F418" s="39">
        <v>2604700</v>
      </c>
      <c r="G418" s="40" t="s">
        <v>1392</v>
      </c>
    </row>
    <row r="419" spans="1:7" ht="30" x14ac:dyDescent="0.25">
      <c r="A419" s="22" t="s">
        <v>2701</v>
      </c>
      <c r="B419" s="44" t="s">
        <v>5331</v>
      </c>
      <c r="C419" s="25" t="s">
        <v>2705</v>
      </c>
      <c r="D419" s="15" t="s">
        <v>2705</v>
      </c>
      <c r="E419" s="22" t="s">
        <v>69</v>
      </c>
      <c r="F419" s="39">
        <v>2604700</v>
      </c>
      <c r="G419" s="40" t="s">
        <v>1392</v>
      </c>
    </row>
    <row r="420" spans="1:7" ht="30" x14ac:dyDescent="0.25">
      <c r="A420" s="22" t="s">
        <v>2707</v>
      </c>
      <c r="B420" s="44" t="s">
        <v>5332</v>
      </c>
      <c r="C420" s="25" t="s">
        <v>2711</v>
      </c>
      <c r="D420" s="15" t="s">
        <v>2711</v>
      </c>
      <c r="E420" s="22" t="s">
        <v>69</v>
      </c>
      <c r="F420" s="39">
        <v>2604700</v>
      </c>
      <c r="G420" s="40" t="s">
        <v>1392</v>
      </c>
    </row>
    <row r="421" spans="1:7" ht="30" x14ac:dyDescent="0.25">
      <c r="A421" s="22" t="s">
        <v>2713</v>
      </c>
      <c r="B421" s="44" t="s">
        <v>5333</v>
      </c>
      <c r="C421" s="25" t="s">
        <v>2717</v>
      </c>
      <c r="D421" s="15" t="s">
        <v>2717</v>
      </c>
      <c r="E421" s="22" t="s">
        <v>69</v>
      </c>
      <c r="F421" s="39">
        <v>2604700</v>
      </c>
      <c r="G421" s="40" t="s">
        <v>1392</v>
      </c>
    </row>
    <row r="422" spans="1:7" ht="30" x14ac:dyDescent="0.25">
      <c r="A422" s="22" t="s">
        <v>2720</v>
      </c>
      <c r="B422" s="44" t="s">
        <v>5334</v>
      </c>
      <c r="C422" s="25" t="s">
        <v>2724</v>
      </c>
      <c r="D422" s="15" t="s">
        <v>2724</v>
      </c>
      <c r="E422" s="22" t="s">
        <v>161</v>
      </c>
      <c r="F422" s="39">
        <v>2604700</v>
      </c>
      <c r="G422" s="40" t="s">
        <v>1392</v>
      </c>
    </row>
    <row r="423" spans="1:7" ht="30" x14ac:dyDescent="0.25">
      <c r="A423" s="22" t="s">
        <v>2726</v>
      </c>
      <c r="B423" s="44" t="s">
        <v>5335</v>
      </c>
      <c r="C423" s="25" t="s">
        <v>2730</v>
      </c>
      <c r="D423" s="15" t="s">
        <v>2730</v>
      </c>
      <c r="E423" s="22" t="s">
        <v>69</v>
      </c>
      <c r="F423" s="39">
        <v>3577600</v>
      </c>
      <c r="G423" s="40" t="s">
        <v>1149</v>
      </c>
    </row>
    <row r="424" spans="1:7" ht="30" x14ac:dyDescent="0.25">
      <c r="A424" s="22" t="s">
        <v>2733</v>
      </c>
      <c r="B424" s="44" t="s">
        <v>5336</v>
      </c>
      <c r="C424" s="25" t="s">
        <v>2737</v>
      </c>
      <c r="D424" s="15" t="s">
        <v>2737</v>
      </c>
      <c r="E424" s="22" t="s">
        <v>92</v>
      </c>
      <c r="F424" s="39">
        <v>3577600</v>
      </c>
      <c r="G424" s="40" t="s">
        <v>1149</v>
      </c>
    </row>
    <row r="425" spans="1:7" ht="30" x14ac:dyDescent="0.25">
      <c r="A425" s="22" t="s">
        <v>2740</v>
      </c>
      <c r="B425" s="44" t="s">
        <v>5337</v>
      </c>
      <c r="C425" s="25" t="s">
        <v>2744</v>
      </c>
      <c r="D425" s="15" t="s">
        <v>2744</v>
      </c>
      <c r="E425" s="22" t="s">
        <v>69</v>
      </c>
      <c r="F425" s="39">
        <v>3577600</v>
      </c>
      <c r="G425" s="40" t="s">
        <v>1149</v>
      </c>
    </row>
    <row r="426" spans="1:7" ht="30" x14ac:dyDescent="0.25">
      <c r="A426" s="22" t="s">
        <v>2747</v>
      </c>
      <c r="B426" s="44" t="s">
        <v>5338</v>
      </c>
      <c r="C426" s="25" t="s">
        <v>2751</v>
      </c>
      <c r="D426" s="15" t="s">
        <v>2751</v>
      </c>
      <c r="E426" s="22" t="s">
        <v>69</v>
      </c>
      <c r="F426" s="39">
        <v>2604700</v>
      </c>
      <c r="G426" s="40" t="s">
        <v>1392</v>
      </c>
    </row>
    <row r="427" spans="1:7" ht="30" x14ac:dyDescent="0.25">
      <c r="A427" s="22" t="s">
        <v>2753</v>
      </c>
      <c r="B427" s="44" t="s">
        <v>5339</v>
      </c>
      <c r="C427" s="25" t="s">
        <v>2757</v>
      </c>
      <c r="D427" s="15" t="s">
        <v>2757</v>
      </c>
      <c r="E427" s="22" t="s">
        <v>69</v>
      </c>
      <c r="F427" s="39">
        <v>3577600</v>
      </c>
      <c r="G427" s="40" t="s">
        <v>1149</v>
      </c>
    </row>
    <row r="428" spans="1:7" ht="30" x14ac:dyDescent="0.25">
      <c r="A428" s="22" t="s">
        <v>2760</v>
      </c>
      <c r="B428" s="44" t="s">
        <v>5340</v>
      </c>
      <c r="C428" s="25" t="s">
        <v>2764</v>
      </c>
      <c r="D428" s="15" t="s">
        <v>2764</v>
      </c>
      <c r="E428" s="22" t="s">
        <v>69</v>
      </c>
      <c r="F428" s="39">
        <v>3577600</v>
      </c>
      <c r="G428" s="40" t="s">
        <v>1149</v>
      </c>
    </row>
    <row r="429" spans="1:7" ht="30" x14ac:dyDescent="0.25">
      <c r="A429" s="22" t="s">
        <v>2767</v>
      </c>
      <c r="B429" s="44" t="s">
        <v>5341</v>
      </c>
      <c r="C429" s="25" t="s">
        <v>2771</v>
      </c>
      <c r="D429" s="15" t="s">
        <v>2771</v>
      </c>
      <c r="E429" s="22" t="s">
        <v>69</v>
      </c>
      <c r="F429" s="39">
        <v>3577600</v>
      </c>
      <c r="G429" s="40" t="s">
        <v>1149</v>
      </c>
    </row>
    <row r="430" spans="1:7" ht="30" x14ac:dyDescent="0.25">
      <c r="A430" s="22" t="s">
        <v>2774</v>
      </c>
      <c r="B430" s="44" t="s">
        <v>5342</v>
      </c>
      <c r="C430" s="25" t="s">
        <v>2778</v>
      </c>
      <c r="D430" s="15" t="s">
        <v>2778</v>
      </c>
      <c r="E430" s="22" t="s">
        <v>161</v>
      </c>
      <c r="F430" s="39">
        <v>3577600</v>
      </c>
      <c r="G430" s="40" t="s">
        <v>1149</v>
      </c>
    </row>
    <row r="431" spans="1:7" ht="30" x14ac:dyDescent="0.25">
      <c r="A431" s="22" t="s">
        <v>2781</v>
      </c>
      <c r="B431" s="44" t="s">
        <v>5343</v>
      </c>
      <c r="C431" s="25" t="s">
        <v>2785</v>
      </c>
      <c r="D431" s="15" t="s">
        <v>2785</v>
      </c>
      <c r="E431" s="22" t="s">
        <v>69</v>
      </c>
      <c r="F431" s="39">
        <v>3577600</v>
      </c>
      <c r="G431" s="40" t="s">
        <v>1149</v>
      </c>
    </row>
    <row r="432" spans="1:7" ht="30" x14ac:dyDescent="0.25">
      <c r="A432" s="22" t="s">
        <v>2788</v>
      </c>
      <c r="B432" s="44" t="s">
        <v>5344</v>
      </c>
      <c r="C432" s="25" t="s">
        <v>2792</v>
      </c>
      <c r="D432" s="15" t="s">
        <v>2792</v>
      </c>
      <c r="E432" s="22" t="s">
        <v>92</v>
      </c>
      <c r="F432" s="39">
        <v>4304000</v>
      </c>
      <c r="G432" s="40" t="s">
        <v>71</v>
      </c>
    </row>
    <row r="433" spans="1:7" ht="30" x14ac:dyDescent="0.25">
      <c r="A433" s="22" t="s">
        <v>2794</v>
      </c>
      <c r="B433" s="44" t="s">
        <v>5345</v>
      </c>
      <c r="C433" s="25" t="s">
        <v>2798</v>
      </c>
      <c r="D433" s="15" t="s">
        <v>2798</v>
      </c>
      <c r="E433" s="22" t="s">
        <v>69</v>
      </c>
      <c r="F433" s="39">
        <v>4304000</v>
      </c>
      <c r="G433" s="40" t="s">
        <v>71</v>
      </c>
    </row>
    <row r="434" spans="1:7" ht="30" x14ac:dyDescent="0.25">
      <c r="A434" s="22" t="s">
        <v>2800</v>
      </c>
      <c r="B434" s="44" t="s">
        <v>5346</v>
      </c>
      <c r="C434" s="25" t="s">
        <v>2804</v>
      </c>
      <c r="D434" s="15" t="s">
        <v>2804</v>
      </c>
      <c r="E434" s="22" t="s">
        <v>69</v>
      </c>
      <c r="F434" s="39">
        <v>2604700</v>
      </c>
      <c r="G434" s="40" t="s">
        <v>1392</v>
      </c>
    </row>
    <row r="435" spans="1:7" ht="30" x14ac:dyDescent="0.25">
      <c r="A435" s="22" t="s">
        <v>2806</v>
      </c>
      <c r="B435" s="44" t="s">
        <v>5347</v>
      </c>
      <c r="C435" s="25" t="s">
        <v>2810</v>
      </c>
      <c r="D435" s="15" t="s">
        <v>2810</v>
      </c>
      <c r="E435" s="22" t="s">
        <v>69</v>
      </c>
      <c r="F435" s="39">
        <v>2604700</v>
      </c>
      <c r="G435" s="40" t="s">
        <v>1392</v>
      </c>
    </row>
    <row r="436" spans="1:7" ht="45" x14ac:dyDescent="0.25">
      <c r="A436" s="22" t="s">
        <v>2812</v>
      </c>
      <c r="B436" s="44" t="s">
        <v>5348</v>
      </c>
      <c r="C436" s="25" t="s">
        <v>2816</v>
      </c>
      <c r="D436" s="15" t="s">
        <v>2816</v>
      </c>
      <c r="E436" s="22" t="s">
        <v>161</v>
      </c>
      <c r="F436" s="39">
        <v>4304000</v>
      </c>
      <c r="G436" s="40" t="s">
        <v>71</v>
      </c>
    </row>
    <row r="437" spans="1:7" ht="30" x14ac:dyDescent="0.25">
      <c r="A437" s="22" t="s">
        <v>2818</v>
      </c>
      <c r="B437" s="44" t="s">
        <v>5349</v>
      </c>
      <c r="C437" s="25" t="s">
        <v>2822</v>
      </c>
      <c r="D437" s="15" t="s">
        <v>2822</v>
      </c>
      <c r="E437" s="22" t="s">
        <v>69</v>
      </c>
      <c r="F437" s="39">
        <v>2604700</v>
      </c>
      <c r="G437" s="40" t="s">
        <v>1392</v>
      </c>
    </row>
    <row r="438" spans="1:7" ht="30" x14ac:dyDescent="0.25">
      <c r="A438" s="22" t="s">
        <v>2824</v>
      </c>
      <c r="B438" s="44" t="s">
        <v>5350</v>
      </c>
      <c r="C438" s="25" t="s">
        <v>2828</v>
      </c>
      <c r="D438" s="15" t="s">
        <v>2828</v>
      </c>
      <c r="E438" s="22" t="s">
        <v>69</v>
      </c>
      <c r="F438" s="39">
        <v>2604700</v>
      </c>
      <c r="G438" s="40" t="s">
        <v>1392</v>
      </c>
    </row>
    <row r="439" spans="1:7" ht="30" x14ac:dyDescent="0.25">
      <c r="A439" s="22" t="s">
        <v>2830</v>
      </c>
      <c r="B439" s="44" t="s">
        <v>5351</v>
      </c>
      <c r="C439" s="25" t="s">
        <v>2834</v>
      </c>
      <c r="D439" s="15" t="s">
        <v>2834</v>
      </c>
      <c r="E439" s="22" t="s">
        <v>69</v>
      </c>
      <c r="F439" s="39">
        <v>2604700</v>
      </c>
      <c r="G439" s="40" t="s">
        <v>1392</v>
      </c>
    </row>
    <row r="440" spans="1:7" ht="30" x14ac:dyDescent="0.25">
      <c r="A440" s="22" t="s">
        <v>2836</v>
      </c>
      <c r="B440" s="44" t="s">
        <v>5352</v>
      </c>
      <c r="C440" s="25" t="s">
        <v>2840</v>
      </c>
      <c r="D440" s="15" t="s">
        <v>2840</v>
      </c>
      <c r="E440" s="22" t="s">
        <v>69</v>
      </c>
      <c r="F440" s="39">
        <v>2604700</v>
      </c>
      <c r="G440" s="40" t="s">
        <v>1392</v>
      </c>
    </row>
    <row r="441" spans="1:7" ht="30" x14ac:dyDescent="0.25">
      <c r="A441" s="22" t="s">
        <v>2842</v>
      </c>
      <c r="B441" s="44" t="s">
        <v>5353</v>
      </c>
      <c r="C441" s="25" t="s">
        <v>2846</v>
      </c>
      <c r="D441" s="15" t="s">
        <v>2846</v>
      </c>
      <c r="E441" s="22" t="s">
        <v>69</v>
      </c>
      <c r="F441" s="39">
        <v>2604700</v>
      </c>
      <c r="G441" s="40" t="s">
        <v>1392</v>
      </c>
    </row>
    <row r="442" spans="1:7" ht="30" x14ac:dyDescent="0.25">
      <c r="A442" s="22" t="s">
        <v>2848</v>
      </c>
      <c r="B442" s="44" t="s">
        <v>5354</v>
      </c>
      <c r="C442" s="25" t="s">
        <v>2852</v>
      </c>
      <c r="D442" s="15" t="s">
        <v>2852</v>
      </c>
      <c r="E442" s="22" t="s">
        <v>161</v>
      </c>
      <c r="F442" s="39">
        <v>2604700</v>
      </c>
      <c r="G442" s="40" t="s">
        <v>1392</v>
      </c>
    </row>
    <row r="443" spans="1:7" ht="30" x14ac:dyDescent="0.25">
      <c r="A443" s="22" t="s">
        <v>2854</v>
      </c>
      <c r="B443" s="44" t="s">
        <v>5355</v>
      </c>
      <c r="C443" s="25" t="s">
        <v>2858</v>
      </c>
      <c r="D443" s="15" t="s">
        <v>2858</v>
      </c>
      <c r="E443" s="22" t="s">
        <v>161</v>
      </c>
      <c r="F443" s="39">
        <v>2604700</v>
      </c>
      <c r="G443" s="40" t="s">
        <v>1392</v>
      </c>
    </row>
    <row r="444" spans="1:7" x14ac:dyDescent="0.25">
      <c r="A444" s="22" t="s">
        <v>2860</v>
      </c>
      <c r="B444" s="44" t="s">
        <v>5356</v>
      </c>
      <c r="C444" s="25" t="s">
        <v>2864</v>
      </c>
      <c r="D444" s="15" t="s">
        <v>2864</v>
      </c>
      <c r="E444" s="22" t="s">
        <v>69</v>
      </c>
      <c r="F444" s="39">
        <v>2604700</v>
      </c>
      <c r="G444" s="40" t="s">
        <v>1392</v>
      </c>
    </row>
    <row r="445" spans="1:7" ht="60" x14ac:dyDescent="0.25">
      <c r="A445" s="22" t="s">
        <v>2866</v>
      </c>
      <c r="B445" s="44" t="s">
        <v>5357</v>
      </c>
      <c r="C445" s="25" t="s">
        <v>2870</v>
      </c>
      <c r="D445" s="15" t="s">
        <v>2870</v>
      </c>
      <c r="E445" s="22" t="s">
        <v>92</v>
      </c>
      <c r="F445" s="39">
        <v>3184700</v>
      </c>
      <c r="G445" s="40" t="s">
        <v>1353</v>
      </c>
    </row>
    <row r="446" spans="1:7" ht="30" x14ac:dyDescent="0.25">
      <c r="A446" s="22" t="s">
        <v>2873</v>
      </c>
      <c r="B446" s="44" t="s">
        <v>5358</v>
      </c>
      <c r="C446" s="25" t="s">
        <v>2877</v>
      </c>
      <c r="D446" s="15" t="s">
        <v>2877</v>
      </c>
      <c r="E446" s="22" t="s">
        <v>69</v>
      </c>
      <c r="F446" s="39">
        <v>3262000</v>
      </c>
      <c r="G446" s="40" t="s">
        <v>1316</v>
      </c>
    </row>
    <row r="447" spans="1:7" ht="30" x14ac:dyDescent="0.25">
      <c r="A447" s="22" t="s">
        <v>2880</v>
      </c>
      <c r="B447" s="44" t="s">
        <v>5359</v>
      </c>
      <c r="C447" s="25" t="s">
        <v>2884</v>
      </c>
      <c r="D447" s="15" t="s">
        <v>2884</v>
      </c>
      <c r="E447" s="22" t="s">
        <v>69</v>
      </c>
      <c r="F447" s="39">
        <v>3262000</v>
      </c>
      <c r="G447" s="40" t="s">
        <v>1316</v>
      </c>
    </row>
    <row r="448" spans="1:7" ht="30" x14ac:dyDescent="0.25">
      <c r="A448" s="22" t="s">
        <v>2886</v>
      </c>
      <c r="B448" s="44" t="s">
        <v>5360</v>
      </c>
      <c r="C448" s="25" t="s">
        <v>2890</v>
      </c>
      <c r="D448" s="15" t="s">
        <v>2890</v>
      </c>
      <c r="E448" s="22" t="s">
        <v>69</v>
      </c>
      <c r="F448" s="39">
        <v>2390200</v>
      </c>
      <c r="G448" s="40" t="s">
        <v>71</v>
      </c>
    </row>
    <row r="449" spans="1:7" ht="30" x14ac:dyDescent="0.25">
      <c r="A449" s="22" t="s">
        <v>2892</v>
      </c>
      <c r="B449" s="44" t="s">
        <v>5361</v>
      </c>
      <c r="C449" s="25" t="s">
        <v>2896</v>
      </c>
      <c r="D449" s="15" t="s">
        <v>2896</v>
      </c>
      <c r="E449" s="22" t="s">
        <v>69</v>
      </c>
      <c r="F449" s="39">
        <v>3262000</v>
      </c>
      <c r="G449" s="40" t="s">
        <v>1316</v>
      </c>
    </row>
    <row r="450" spans="1:7" ht="30" x14ac:dyDescent="0.25">
      <c r="A450" s="22" t="s">
        <v>2898</v>
      </c>
      <c r="B450" s="44" t="s">
        <v>5362</v>
      </c>
      <c r="C450" s="25" t="s">
        <v>2902</v>
      </c>
      <c r="D450" s="15" t="s">
        <v>2902</v>
      </c>
      <c r="E450" s="22" t="s">
        <v>69</v>
      </c>
      <c r="F450" s="39">
        <v>2583600</v>
      </c>
      <c r="G450" s="40" t="s">
        <v>71</v>
      </c>
    </row>
    <row r="451" spans="1:7" ht="30" x14ac:dyDescent="0.25">
      <c r="A451" s="22" t="s">
        <v>2904</v>
      </c>
      <c r="B451" s="44" t="s">
        <v>5363</v>
      </c>
      <c r="C451" s="25" t="s">
        <v>2908</v>
      </c>
      <c r="D451" s="15" t="s">
        <v>2908</v>
      </c>
      <c r="E451" s="22" t="s">
        <v>69</v>
      </c>
      <c r="F451" s="39">
        <v>2493700</v>
      </c>
      <c r="G451" s="40" t="s">
        <v>71</v>
      </c>
    </row>
    <row r="452" spans="1:7" ht="30" x14ac:dyDescent="0.25">
      <c r="A452" s="22" t="s">
        <v>2910</v>
      </c>
      <c r="B452" s="44" t="s">
        <v>5364</v>
      </c>
      <c r="C452" s="25" t="s">
        <v>2914</v>
      </c>
      <c r="D452" s="15" t="s">
        <v>2914</v>
      </c>
      <c r="E452" s="22" t="s">
        <v>69</v>
      </c>
      <c r="F452" s="39">
        <v>2390200</v>
      </c>
      <c r="G452" s="40" t="s">
        <v>71</v>
      </c>
    </row>
    <row r="453" spans="1:7" ht="60" x14ac:dyDescent="0.25">
      <c r="A453" s="22" t="s">
        <v>2916</v>
      </c>
      <c r="B453" s="44" t="s">
        <v>5365</v>
      </c>
      <c r="C453" s="25" t="s">
        <v>2920</v>
      </c>
      <c r="D453" s="15" t="s">
        <v>2920</v>
      </c>
      <c r="E453" s="22" t="s">
        <v>92</v>
      </c>
      <c r="F453" s="39">
        <v>3184700</v>
      </c>
      <c r="G453" s="40" t="s">
        <v>1353</v>
      </c>
    </row>
    <row r="454" spans="1:7" ht="30" x14ac:dyDescent="0.25">
      <c r="A454" s="22" t="s">
        <v>2922</v>
      </c>
      <c r="B454" s="44" t="s">
        <v>5366</v>
      </c>
      <c r="C454" s="25" t="s">
        <v>2926</v>
      </c>
      <c r="D454" s="15" t="s">
        <v>2926</v>
      </c>
      <c r="E454" s="22" t="s">
        <v>69</v>
      </c>
      <c r="F454" s="39">
        <v>2493700</v>
      </c>
      <c r="G454" s="40" t="s">
        <v>71</v>
      </c>
    </row>
    <row r="455" spans="1:7" x14ac:dyDescent="0.25">
      <c r="A455" s="22" t="s">
        <v>2928</v>
      </c>
      <c r="B455" s="44" t="s">
        <v>5367</v>
      </c>
      <c r="C455" s="25" t="s">
        <v>2932</v>
      </c>
      <c r="D455" s="15" t="s">
        <v>2932</v>
      </c>
      <c r="E455" s="22" t="s">
        <v>69</v>
      </c>
      <c r="F455" s="39">
        <v>4304000</v>
      </c>
      <c r="G455" s="40" t="s">
        <v>71</v>
      </c>
    </row>
    <row r="456" spans="1:7" ht="30" x14ac:dyDescent="0.25">
      <c r="A456" s="22" t="s">
        <v>2934</v>
      </c>
      <c r="B456" s="44" t="s">
        <v>5368</v>
      </c>
      <c r="C456" s="25" t="s">
        <v>2938</v>
      </c>
      <c r="D456" s="15" t="s">
        <v>2938</v>
      </c>
      <c r="E456" s="22" t="s">
        <v>92</v>
      </c>
      <c r="F456" s="39">
        <v>2493700</v>
      </c>
      <c r="G456" s="40" t="s">
        <v>71</v>
      </c>
    </row>
    <row r="457" spans="1:7" ht="30" x14ac:dyDescent="0.25">
      <c r="A457" s="22" t="s">
        <v>2940</v>
      </c>
      <c r="B457" s="44" t="s">
        <v>5369</v>
      </c>
      <c r="C457" s="25" t="s">
        <v>2944</v>
      </c>
      <c r="D457" s="15" t="s">
        <v>2944</v>
      </c>
      <c r="E457" s="22" t="s">
        <v>92</v>
      </c>
      <c r="F457" s="39">
        <v>3175400</v>
      </c>
      <c r="G457" s="40" t="s">
        <v>71</v>
      </c>
    </row>
    <row r="458" spans="1:7" ht="30" x14ac:dyDescent="0.25">
      <c r="A458" s="22" t="s">
        <v>2947</v>
      </c>
      <c r="B458" s="44" t="s">
        <v>5370</v>
      </c>
      <c r="C458" s="25" t="s">
        <v>2951</v>
      </c>
      <c r="D458" s="15" t="s">
        <v>2951</v>
      </c>
      <c r="E458" s="22" t="s">
        <v>69</v>
      </c>
      <c r="F458" s="39">
        <v>3577600</v>
      </c>
      <c r="G458" s="40" t="s">
        <v>1149</v>
      </c>
    </row>
    <row r="459" spans="1:7" ht="30" x14ac:dyDescent="0.25">
      <c r="A459" s="22" t="s">
        <v>2953</v>
      </c>
      <c r="B459" s="44" t="s">
        <v>5371</v>
      </c>
      <c r="C459" s="25" t="s">
        <v>2957</v>
      </c>
      <c r="D459" s="15" t="s">
        <v>2957</v>
      </c>
      <c r="E459" s="22" t="s">
        <v>69</v>
      </c>
      <c r="F459" s="39">
        <v>3577600</v>
      </c>
      <c r="G459" s="40" t="s">
        <v>1149</v>
      </c>
    </row>
    <row r="460" spans="1:7" ht="30" x14ac:dyDescent="0.25">
      <c r="A460" s="22" t="s">
        <v>2959</v>
      </c>
      <c r="B460" s="44" t="s">
        <v>5372</v>
      </c>
      <c r="C460" s="25" t="s">
        <v>2963</v>
      </c>
      <c r="D460" s="15" t="s">
        <v>2963</v>
      </c>
      <c r="E460" s="22" t="s">
        <v>69</v>
      </c>
      <c r="F460" s="39">
        <v>3577600</v>
      </c>
      <c r="G460" s="40" t="s">
        <v>1149</v>
      </c>
    </row>
    <row r="461" spans="1:7" ht="30" x14ac:dyDescent="0.25">
      <c r="A461" s="22" t="s">
        <v>2965</v>
      </c>
      <c r="B461" s="44" t="s">
        <v>5373</v>
      </c>
      <c r="C461" s="25" t="s">
        <v>2969</v>
      </c>
      <c r="D461" s="15" t="s">
        <v>2969</v>
      </c>
      <c r="E461" s="22" t="s">
        <v>69</v>
      </c>
      <c r="F461" s="39">
        <v>3577600</v>
      </c>
      <c r="G461" s="40" t="s">
        <v>1149</v>
      </c>
    </row>
    <row r="462" spans="1:7" x14ac:dyDescent="0.25">
      <c r="A462" s="22" t="s">
        <v>2971</v>
      </c>
      <c r="B462" s="44" t="s">
        <v>5374</v>
      </c>
      <c r="C462" s="25" t="s">
        <v>2975</v>
      </c>
      <c r="D462" s="15" t="s">
        <v>2975</v>
      </c>
      <c r="E462" s="22" t="s">
        <v>92</v>
      </c>
      <c r="F462" s="39">
        <v>2493700</v>
      </c>
      <c r="G462" s="40" t="s">
        <v>71</v>
      </c>
    </row>
    <row r="463" spans="1:7" ht="30" x14ac:dyDescent="0.25">
      <c r="A463" s="22" t="s">
        <v>2977</v>
      </c>
      <c r="B463" s="44" t="s">
        <v>5375</v>
      </c>
      <c r="C463" s="25" t="s">
        <v>2981</v>
      </c>
      <c r="D463" s="15" t="s">
        <v>2981</v>
      </c>
      <c r="E463" s="22" t="s">
        <v>92</v>
      </c>
      <c r="F463" s="39">
        <v>2604700</v>
      </c>
      <c r="G463" s="40" t="s">
        <v>1392</v>
      </c>
    </row>
    <row r="464" spans="1:7" ht="30" x14ac:dyDescent="0.25">
      <c r="A464" s="22" t="s">
        <v>2983</v>
      </c>
      <c r="B464" s="44" t="s">
        <v>5376</v>
      </c>
      <c r="C464" s="25" t="s">
        <v>2987</v>
      </c>
      <c r="D464" s="15" t="s">
        <v>2987</v>
      </c>
      <c r="E464" s="22" t="s">
        <v>92</v>
      </c>
      <c r="F464" s="39">
        <v>2604700</v>
      </c>
      <c r="G464" s="40" t="s">
        <v>1392</v>
      </c>
    </row>
    <row r="465" spans="1:7" x14ac:dyDescent="0.25">
      <c r="A465" s="22" t="s">
        <v>2989</v>
      </c>
      <c r="B465" s="44" t="s">
        <v>5377</v>
      </c>
      <c r="C465" s="25" t="s">
        <v>2993</v>
      </c>
      <c r="D465" s="15" t="s">
        <v>2993</v>
      </c>
      <c r="E465" s="22" t="s">
        <v>69</v>
      </c>
      <c r="F465" s="39">
        <v>2604700</v>
      </c>
      <c r="G465" s="40" t="s">
        <v>1392</v>
      </c>
    </row>
    <row r="466" spans="1:7" ht="30" x14ac:dyDescent="0.25">
      <c r="A466" s="22" t="s">
        <v>2995</v>
      </c>
      <c r="B466" s="44" t="s">
        <v>5378</v>
      </c>
      <c r="C466" s="25" t="s">
        <v>2999</v>
      </c>
      <c r="D466" s="15" t="s">
        <v>2999</v>
      </c>
      <c r="E466" s="22" t="s">
        <v>92</v>
      </c>
      <c r="F466" s="39">
        <v>2604700</v>
      </c>
      <c r="G466" s="40" t="s">
        <v>1392</v>
      </c>
    </row>
    <row r="467" spans="1:7" ht="30" x14ac:dyDescent="0.25">
      <c r="A467" s="22" t="s">
        <v>3001</v>
      </c>
      <c r="B467" s="44" t="s">
        <v>5379</v>
      </c>
      <c r="C467" s="25" t="s">
        <v>3005</v>
      </c>
      <c r="D467" s="15" t="s">
        <v>3005</v>
      </c>
      <c r="E467" s="22" t="s">
        <v>92</v>
      </c>
      <c r="F467" s="39">
        <v>2604700</v>
      </c>
      <c r="G467" s="40" t="s">
        <v>1392</v>
      </c>
    </row>
    <row r="468" spans="1:7" ht="30" x14ac:dyDescent="0.25">
      <c r="A468" s="22" t="s">
        <v>3007</v>
      </c>
      <c r="B468" s="44" t="s">
        <v>5380</v>
      </c>
      <c r="C468" s="25" t="s">
        <v>3011</v>
      </c>
      <c r="D468" s="15" t="s">
        <v>3011</v>
      </c>
      <c r="E468" s="22" t="s">
        <v>69</v>
      </c>
      <c r="F468" s="39">
        <v>2604700</v>
      </c>
      <c r="G468" s="40" t="s">
        <v>1392</v>
      </c>
    </row>
    <row r="469" spans="1:7" ht="30" x14ac:dyDescent="0.25">
      <c r="A469" s="22" t="s">
        <v>3013</v>
      </c>
      <c r="B469" s="44" t="s">
        <v>5381</v>
      </c>
      <c r="C469" s="25" t="s">
        <v>3017</v>
      </c>
      <c r="D469" s="15" t="s">
        <v>3017</v>
      </c>
      <c r="E469" s="22" t="s">
        <v>69</v>
      </c>
      <c r="F469" s="39">
        <v>2604700</v>
      </c>
      <c r="G469" s="40" t="s">
        <v>1392</v>
      </c>
    </row>
    <row r="470" spans="1:7" x14ac:dyDescent="0.25">
      <c r="A470" s="22" t="s">
        <v>3019</v>
      </c>
      <c r="B470" s="44" t="s">
        <v>5382</v>
      </c>
      <c r="C470" s="25" t="s">
        <v>3023</v>
      </c>
      <c r="D470" s="15" t="s">
        <v>3023</v>
      </c>
      <c r="E470" s="22" t="s">
        <v>69</v>
      </c>
      <c r="F470" s="39">
        <v>2604700</v>
      </c>
      <c r="G470" s="40" t="s">
        <v>1392</v>
      </c>
    </row>
    <row r="471" spans="1:7" x14ac:dyDescent="0.25">
      <c r="A471" s="22" t="s">
        <v>3025</v>
      </c>
      <c r="B471" s="44" t="s">
        <v>5383</v>
      </c>
      <c r="C471" s="25" t="s">
        <v>3029</v>
      </c>
      <c r="D471" s="15" t="s">
        <v>3029</v>
      </c>
      <c r="E471" s="22" t="s">
        <v>69</v>
      </c>
      <c r="F471" s="39">
        <v>2604700</v>
      </c>
      <c r="G471" s="40" t="s">
        <v>1392</v>
      </c>
    </row>
    <row r="472" spans="1:7" ht="30" x14ac:dyDescent="0.25">
      <c r="A472" s="22" t="s">
        <v>3031</v>
      </c>
      <c r="B472" s="44" t="s">
        <v>5384</v>
      </c>
      <c r="C472" s="25" t="s">
        <v>3035</v>
      </c>
      <c r="D472" s="15" t="s">
        <v>3035</v>
      </c>
      <c r="E472" s="22" t="s">
        <v>69</v>
      </c>
      <c r="F472" s="39">
        <v>2604700</v>
      </c>
      <c r="G472" s="40" t="s">
        <v>1392</v>
      </c>
    </row>
    <row r="473" spans="1:7" x14ac:dyDescent="0.25">
      <c r="A473" s="22" t="s">
        <v>3037</v>
      </c>
      <c r="B473" s="44" t="s">
        <v>5385</v>
      </c>
      <c r="C473" s="25" t="s">
        <v>3041</v>
      </c>
      <c r="D473" s="15" t="s">
        <v>3041</v>
      </c>
      <c r="E473" s="22" t="s">
        <v>69</v>
      </c>
      <c r="F473" s="39">
        <v>2604700</v>
      </c>
      <c r="G473" s="40" t="s">
        <v>1392</v>
      </c>
    </row>
    <row r="474" spans="1:7" ht="30" x14ac:dyDescent="0.25">
      <c r="A474" s="22" t="s">
        <v>3043</v>
      </c>
      <c r="B474" s="44" t="s">
        <v>5386</v>
      </c>
      <c r="C474" s="25" t="s">
        <v>3047</v>
      </c>
      <c r="D474" s="15" t="s">
        <v>3047</v>
      </c>
      <c r="E474" s="22" t="s">
        <v>161</v>
      </c>
      <c r="F474" s="39">
        <v>2604700</v>
      </c>
      <c r="G474" s="40" t="s">
        <v>1392</v>
      </c>
    </row>
    <row r="475" spans="1:7" ht="30" x14ac:dyDescent="0.25">
      <c r="A475" s="22" t="s">
        <v>3049</v>
      </c>
      <c r="B475" s="44" t="s">
        <v>5387</v>
      </c>
      <c r="C475" s="25" t="s">
        <v>3053</v>
      </c>
      <c r="D475" s="15" t="s">
        <v>3053</v>
      </c>
      <c r="E475" s="22" t="s">
        <v>161</v>
      </c>
      <c r="F475" s="39">
        <v>2707000</v>
      </c>
      <c r="G475" s="40" t="s">
        <v>71</v>
      </c>
    </row>
    <row r="476" spans="1:7" ht="30" x14ac:dyDescent="0.25">
      <c r="A476" s="22" t="s">
        <v>3056</v>
      </c>
      <c r="B476" s="44" t="s">
        <v>5388</v>
      </c>
      <c r="C476" s="25" t="s">
        <v>3060</v>
      </c>
      <c r="D476" s="15" t="s">
        <v>3060</v>
      </c>
      <c r="E476" s="22" t="s">
        <v>69</v>
      </c>
      <c r="F476" s="39">
        <v>2604700</v>
      </c>
      <c r="G476" s="40" t="s">
        <v>1392</v>
      </c>
    </row>
    <row r="477" spans="1:7" ht="30" x14ac:dyDescent="0.25">
      <c r="A477" s="22" t="s">
        <v>3063</v>
      </c>
      <c r="B477" s="44" t="s">
        <v>5389</v>
      </c>
      <c r="C477" s="25" t="s">
        <v>3067</v>
      </c>
      <c r="D477" s="15" t="s">
        <v>3067</v>
      </c>
      <c r="E477" s="22" t="s">
        <v>69</v>
      </c>
      <c r="F477" s="39">
        <v>2604700</v>
      </c>
      <c r="G477" s="40" t="s">
        <v>1392</v>
      </c>
    </row>
    <row r="478" spans="1:7" ht="60" x14ac:dyDescent="0.25">
      <c r="A478" s="22" t="s">
        <v>3069</v>
      </c>
      <c r="B478" s="44" t="s">
        <v>5390</v>
      </c>
      <c r="C478" s="25" t="s">
        <v>3073</v>
      </c>
      <c r="D478" s="15" t="s">
        <v>3073</v>
      </c>
      <c r="E478" s="22" t="s">
        <v>69</v>
      </c>
      <c r="F478" s="39">
        <v>3184700</v>
      </c>
      <c r="G478" s="40" t="s">
        <v>1353</v>
      </c>
    </row>
    <row r="479" spans="1:7" ht="60" x14ac:dyDescent="0.25">
      <c r="A479" s="22" t="s">
        <v>3075</v>
      </c>
      <c r="B479" s="44" t="s">
        <v>5391</v>
      </c>
      <c r="C479" s="25" t="s">
        <v>3079</v>
      </c>
      <c r="D479" s="15" t="s">
        <v>3079</v>
      </c>
      <c r="E479" s="22" t="s">
        <v>92</v>
      </c>
      <c r="F479" s="39">
        <v>3184700</v>
      </c>
      <c r="G479" s="40" t="s">
        <v>1353</v>
      </c>
    </row>
    <row r="480" spans="1:7" ht="60" x14ac:dyDescent="0.25">
      <c r="A480" s="22" t="s">
        <v>3081</v>
      </c>
      <c r="B480" s="44" t="s">
        <v>5392</v>
      </c>
      <c r="C480" s="25" t="s">
        <v>3085</v>
      </c>
      <c r="D480" s="15" t="s">
        <v>3085</v>
      </c>
      <c r="E480" s="22" t="s">
        <v>92</v>
      </c>
      <c r="F480" s="39">
        <v>3184700</v>
      </c>
      <c r="G480" s="40" t="s">
        <v>1353</v>
      </c>
    </row>
    <row r="481" spans="1:7" ht="60" x14ac:dyDescent="0.25">
      <c r="A481" s="22" t="s">
        <v>3087</v>
      </c>
      <c r="B481" s="44" t="s">
        <v>5393</v>
      </c>
      <c r="C481" s="25" t="s">
        <v>3091</v>
      </c>
      <c r="D481" s="15" t="s">
        <v>3091</v>
      </c>
      <c r="E481" s="22" t="s">
        <v>69</v>
      </c>
      <c r="F481" s="39">
        <v>3184700</v>
      </c>
      <c r="G481" s="40" t="s">
        <v>1353</v>
      </c>
    </row>
    <row r="482" spans="1:7" ht="30" x14ac:dyDescent="0.25">
      <c r="A482" s="22" t="s">
        <v>3093</v>
      </c>
      <c r="B482" s="44" t="s">
        <v>5394</v>
      </c>
      <c r="C482" s="25" t="s">
        <v>3097</v>
      </c>
      <c r="D482" s="15" t="s">
        <v>3097</v>
      </c>
      <c r="E482" s="22" t="s">
        <v>69</v>
      </c>
      <c r="F482" s="39">
        <v>3577600</v>
      </c>
      <c r="G482" s="40" t="s">
        <v>1149</v>
      </c>
    </row>
    <row r="483" spans="1:7" ht="45" x14ac:dyDescent="0.25">
      <c r="A483" s="22" t="s">
        <v>3099</v>
      </c>
      <c r="B483" s="44" t="s">
        <v>5395</v>
      </c>
      <c r="C483" s="25" t="s">
        <v>3103</v>
      </c>
      <c r="D483" s="15" t="s">
        <v>3103</v>
      </c>
      <c r="E483" s="22" t="s">
        <v>92</v>
      </c>
      <c r="F483" s="39">
        <v>3577600</v>
      </c>
      <c r="G483" s="40" t="s">
        <v>1149</v>
      </c>
    </row>
    <row r="484" spans="1:7" ht="30" x14ac:dyDescent="0.25">
      <c r="A484" s="22" t="s">
        <v>3105</v>
      </c>
      <c r="B484" s="44" t="s">
        <v>5396</v>
      </c>
      <c r="C484" s="25" t="s">
        <v>3109</v>
      </c>
      <c r="D484" s="15" t="s">
        <v>3109</v>
      </c>
      <c r="E484" s="22" t="s">
        <v>69</v>
      </c>
      <c r="F484" s="39">
        <v>2390200</v>
      </c>
      <c r="G484" s="40" t="s">
        <v>71</v>
      </c>
    </row>
    <row r="485" spans="1:7" ht="30" x14ac:dyDescent="0.25">
      <c r="A485" s="22" t="s">
        <v>3111</v>
      </c>
      <c r="B485" s="44" t="s">
        <v>5397</v>
      </c>
      <c r="C485" s="25" t="s">
        <v>3115</v>
      </c>
      <c r="D485" s="15" t="s">
        <v>3115</v>
      </c>
      <c r="E485" s="22" t="s">
        <v>92</v>
      </c>
      <c r="F485" s="39">
        <v>3577600</v>
      </c>
      <c r="G485" s="40" t="s">
        <v>1149</v>
      </c>
    </row>
    <row r="486" spans="1:7" ht="30" x14ac:dyDescent="0.25">
      <c r="A486" s="22" t="s">
        <v>3117</v>
      </c>
      <c r="B486" s="44" t="s">
        <v>5398</v>
      </c>
      <c r="C486" s="25" t="s">
        <v>3121</v>
      </c>
      <c r="D486" s="15" t="s">
        <v>3121</v>
      </c>
      <c r="E486" s="22" t="s">
        <v>69</v>
      </c>
      <c r="F486" s="39">
        <v>3577600</v>
      </c>
      <c r="G486" s="40" t="s">
        <v>1149</v>
      </c>
    </row>
    <row r="487" spans="1:7" ht="30" x14ac:dyDescent="0.25">
      <c r="A487" s="22" t="s">
        <v>3123</v>
      </c>
      <c r="B487" s="44" t="s">
        <v>5399</v>
      </c>
      <c r="C487" s="25" t="s">
        <v>3127</v>
      </c>
      <c r="D487" s="15" t="s">
        <v>3127</v>
      </c>
      <c r="E487" s="22" t="s">
        <v>69</v>
      </c>
      <c r="F487" s="39">
        <v>3577600</v>
      </c>
      <c r="G487" s="40" t="s">
        <v>1149</v>
      </c>
    </row>
    <row r="488" spans="1:7" ht="60" x14ac:dyDescent="0.25">
      <c r="A488" s="22" t="s">
        <v>3129</v>
      </c>
      <c r="B488" s="44" t="s">
        <v>5400</v>
      </c>
      <c r="C488" s="25" t="s">
        <v>3133</v>
      </c>
      <c r="D488" s="15" t="s">
        <v>3133</v>
      </c>
      <c r="E488" s="22" t="s">
        <v>69</v>
      </c>
      <c r="F488" s="39">
        <v>3184700</v>
      </c>
      <c r="G488" s="40" t="s">
        <v>1353</v>
      </c>
    </row>
    <row r="489" spans="1:7" ht="30" x14ac:dyDescent="0.25">
      <c r="A489" s="22" t="s">
        <v>3135</v>
      </c>
      <c r="B489" s="44" t="s">
        <v>5401</v>
      </c>
      <c r="C489" s="25" t="s">
        <v>3140</v>
      </c>
      <c r="D489" s="15" t="s">
        <v>3140</v>
      </c>
      <c r="E489" s="22" t="s">
        <v>161</v>
      </c>
      <c r="F489" s="39">
        <v>6349400</v>
      </c>
      <c r="G489" s="40" t="s">
        <v>3143</v>
      </c>
    </row>
    <row r="490" spans="1:7" x14ac:dyDescent="0.25">
      <c r="A490" s="22" t="s">
        <v>3145</v>
      </c>
      <c r="B490" s="44" t="s">
        <v>5402</v>
      </c>
      <c r="C490" s="25" t="s">
        <v>3149</v>
      </c>
      <c r="D490" s="15" t="s">
        <v>3149</v>
      </c>
      <c r="E490" s="22" t="s">
        <v>92</v>
      </c>
      <c r="F490" s="39">
        <v>3175400</v>
      </c>
      <c r="G490" s="40" t="s">
        <v>71</v>
      </c>
    </row>
    <row r="491" spans="1:7" x14ac:dyDescent="0.25">
      <c r="A491" s="22" t="s">
        <v>3151</v>
      </c>
      <c r="B491" s="44" t="s">
        <v>5403</v>
      </c>
      <c r="C491" s="25" t="s">
        <v>3155</v>
      </c>
      <c r="D491" s="15" t="s">
        <v>3155</v>
      </c>
      <c r="E491" s="22" t="s">
        <v>92</v>
      </c>
      <c r="F491" s="39">
        <v>3175400</v>
      </c>
      <c r="G491" s="40" t="s">
        <v>71</v>
      </c>
    </row>
    <row r="492" spans="1:7" ht="60" x14ac:dyDescent="0.25">
      <c r="A492" s="22" t="s">
        <v>3157</v>
      </c>
      <c r="B492" s="44" t="s">
        <v>5404</v>
      </c>
      <c r="C492" s="25" t="s">
        <v>3161</v>
      </c>
      <c r="D492" s="15" t="s">
        <v>3161</v>
      </c>
      <c r="E492" s="22" t="s">
        <v>92</v>
      </c>
      <c r="F492" s="39">
        <v>3184700</v>
      </c>
      <c r="G492" s="40" t="s">
        <v>1353</v>
      </c>
    </row>
    <row r="493" spans="1:7" ht="60" x14ac:dyDescent="0.25">
      <c r="A493" s="22" t="s">
        <v>3163</v>
      </c>
      <c r="B493" s="44" t="s">
        <v>5405</v>
      </c>
      <c r="C493" s="25" t="s">
        <v>3167</v>
      </c>
      <c r="D493" s="15" t="s">
        <v>3167</v>
      </c>
      <c r="E493" s="22" t="s">
        <v>69</v>
      </c>
      <c r="F493" s="39">
        <v>3184700</v>
      </c>
      <c r="G493" s="40" t="s">
        <v>1353</v>
      </c>
    </row>
    <row r="494" spans="1:7" x14ac:dyDescent="0.25">
      <c r="A494" s="22" t="s">
        <v>3169</v>
      </c>
      <c r="B494" s="44" t="s">
        <v>5406</v>
      </c>
      <c r="C494" s="25" t="s">
        <v>3173</v>
      </c>
      <c r="D494" s="15" t="s">
        <v>3173</v>
      </c>
      <c r="E494" s="22" t="s">
        <v>92</v>
      </c>
      <c r="F494" s="39">
        <v>2493700</v>
      </c>
      <c r="G494" s="40" t="s">
        <v>71</v>
      </c>
    </row>
    <row r="495" spans="1:7" ht="30" x14ac:dyDescent="0.25">
      <c r="A495" s="22" t="s">
        <v>3175</v>
      </c>
      <c r="B495" s="44" t="s">
        <v>5407</v>
      </c>
      <c r="C495" s="25" t="s">
        <v>3179</v>
      </c>
      <c r="D495" s="15" t="s">
        <v>3179</v>
      </c>
      <c r="E495" s="22" t="s">
        <v>92</v>
      </c>
      <c r="F495" s="39">
        <v>3577600</v>
      </c>
      <c r="G495" s="40" t="s">
        <v>1149</v>
      </c>
    </row>
    <row r="496" spans="1:7" ht="30" x14ac:dyDescent="0.25">
      <c r="A496" s="22" t="s">
        <v>3181</v>
      </c>
      <c r="B496" s="44" t="s">
        <v>5408</v>
      </c>
      <c r="C496" s="25" t="s">
        <v>3185</v>
      </c>
      <c r="D496" s="15" t="s">
        <v>3185</v>
      </c>
      <c r="E496" s="22" t="s">
        <v>92</v>
      </c>
      <c r="F496" s="39">
        <v>3577600</v>
      </c>
      <c r="G496" s="40" t="s">
        <v>1149</v>
      </c>
    </row>
    <row r="497" spans="1:7" ht="30" x14ac:dyDescent="0.25">
      <c r="A497" s="22" t="s">
        <v>3187</v>
      </c>
      <c r="B497" s="44" t="s">
        <v>5409</v>
      </c>
      <c r="C497" s="25" t="s">
        <v>3191</v>
      </c>
      <c r="D497" s="15" t="s">
        <v>3191</v>
      </c>
      <c r="E497" s="22" t="s">
        <v>69</v>
      </c>
      <c r="F497" s="39">
        <v>3262000</v>
      </c>
      <c r="G497" s="40" t="s">
        <v>1316</v>
      </c>
    </row>
    <row r="498" spans="1:7" x14ac:dyDescent="0.25">
      <c r="A498" s="22" t="s">
        <v>3193</v>
      </c>
      <c r="B498" s="44" t="s">
        <v>5410</v>
      </c>
      <c r="C498" s="25" t="s">
        <v>3197</v>
      </c>
      <c r="D498" s="15" t="s">
        <v>3197</v>
      </c>
      <c r="E498" s="22" t="s">
        <v>69</v>
      </c>
      <c r="F498" s="39">
        <v>2390200</v>
      </c>
      <c r="G498" s="40" t="s">
        <v>71</v>
      </c>
    </row>
    <row r="499" spans="1:7" x14ac:dyDescent="0.25">
      <c r="A499" s="22" t="s">
        <v>3199</v>
      </c>
      <c r="B499" s="44" t="s">
        <v>5411</v>
      </c>
      <c r="C499" s="25" t="s">
        <v>3203</v>
      </c>
      <c r="D499" s="15" t="s">
        <v>3203</v>
      </c>
      <c r="E499" s="22" t="s">
        <v>92</v>
      </c>
      <c r="F499" s="39">
        <v>2493700</v>
      </c>
      <c r="G499" s="40" t="s">
        <v>71</v>
      </c>
    </row>
    <row r="500" spans="1:7" ht="30" x14ac:dyDescent="0.25">
      <c r="A500" s="22" t="s">
        <v>3205</v>
      </c>
      <c r="B500" s="44" t="s">
        <v>5412</v>
      </c>
      <c r="C500" s="25" t="s">
        <v>3209</v>
      </c>
      <c r="D500" s="15" t="s">
        <v>3209</v>
      </c>
      <c r="E500" s="22" t="s">
        <v>92</v>
      </c>
      <c r="F500" s="39">
        <v>2493700</v>
      </c>
      <c r="G500" s="40" t="s">
        <v>71</v>
      </c>
    </row>
    <row r="501" spans="1:7" ht="30" x14ac:dyDescent="0.25">
      <c r="A501" s="22" t="s">
        <v>3211</v>
      </c>
      <c r="B501" s="44" t="s">
        <v>5413</v>
      </c>
      <c r="C501" s="25" t="s">
        <v>3215</v>
      </c>
      <c r="D501" s="15" t="s">
        <v>3215</v>
      </c>
      <c r="E501" s="22" t="s">
        <v>92</v>
      </c>
      <c r="F501" s="39">
        <v>2149000</v>
      </c>
      <c r="G501" s="40" t="s">
        <v>71</v>
      </c>
    </row>
    <row r="502" spans="1:7" ht="30" x14ac:dyDescent="0.25">
      <c r="A502" s="22" t="s">
        <v>3217</v>
      </c>
      <c r="B502" s="44" t="s">
        <v>5414</v>
      </c>
      <c r="C502" s="25" t="s">
        <v>1250</v>
      </c>
      <c r="D502" s="15" t="s">
        <v>1250</v>
      </c>
      <c r="E502" s="22" t="s">
        <v>69</v>
      </c>
      <c r="F502" s="39">
        <v>4304000</v>
      </c>
      <c r="G502" s="40" t="s">
        <v>71</v>
      </c>
    </row>
    <row r="503" spans="1:7" x14ac:dyDescent="0.25">
      <c r="A503" s="22" t="s">
        <v>3222</v>
      </c>
      <c r="B503" s="44" t="s">
        <v>5415</v>
      </c>
      <c r="C503" s="25" t="s">
        <v>3226</v>
      </c>
      <c r="D503" s="15" t="s">
        <v>3226</v>
      </c>
      <c r="E503" s="22" t="s">
        <v>92</v>
      </c>
      <c r="F503" s="39">
        <v>2390200</v>
      </c>
      <c r="G503" s="40" t="s">
        <v>71</v>
      </c>
    </row>
    <row r="504" spans="1:7" ht="30" x14ac:dyDescent="0.25">
      <c r="A504" s="22" t="s">
        <v>3228</v>
      </c>
      <c r="B504" s="44" t="s">
        <v>5416</v>
      </c>
      <c r="C504" s="25" t="s">
        <v>3232</v>
      </c>
      <c r="D504" s="15" t="s">
        <v>3232</v>
      </c>
      <c r="E504" s="22" t="s">
        <v>69</v>
      </c>
      <c r="F504" s="39">
        <v>3262000</v>
      </c>
      <c r="G504" s="40" t="s">
        <v>1316</v>
      </c>
    </row>
    <row r="505" spans="1:7" ht="30" x14ac:dyDescent="0.25">
      <c r="A505" s="22" t="s">
        <v>3234</v>
      </c>
      <c r="B505" s="44" t="s">
        <v>5417</v>
      </c>
      <c r="C505" s="25" t="s">
        <v>3238</v>
      </c>
      <c r="D505" s="15" t="s">
        <v>3238</v>
      </c>
      <c r="E505" s="22" t="s">
        <v>92</v>
      </c>
      <c r="F505" s="39">
        <v>2583600</v>
      </c>
      <c r="G505" s="40" t="s">
        <v>71</v>
      </c>
    </row>
    <row r="506" spans="1:7" x14ac:dyDescent="0.25">
      <c r="A506" s="22" t="s">
        <v>3241</v>
      </c>
      <c r="B506" s="44" t="s">
        <v>5418</v>
      </c>
      <c r="C506" s="25" t="s">
        <v>3245</v>
      </c>
      <c r="D506" s="15" t="s">
        <v>3245</v>
      </c>
      <c r="E506" s="22" t="s">
        <v>69</v>
      </c>
      <c r="F506" s="39">
        <v>3964400</v>
      </c>
      <c r="G506" s="40" t="s">
        <v>71</v>
      </c>
    </row>
    <row r="507" spans="1:7" ht="30" x14ac:dyDescent="0.25">
      <c r="A507" s="22" t="s">
        <v>3248</v>
      </c>
      <c r="B507" s="44" t="s">
        <v>5419</v>
      </c>
      <c r="C507" s="25" t="s">
        <v>3252</v>
      </c>
      <c r="D507" s="15" t="s">
        <v>3252</v>
      </c>
      <c r="E507" s="22" t="s">
        <v>92</v>
      </c>
      <c r="F507" s="39">
        <v>2604700</v>
      </c>
      <c r="G507" s="40" t="s">
        <v>1392</v>
      </c>
    </row>
    <row r="508" spans="1:7" ht="30" x14ac:dyDescent="0.25">
      <c r="A508" s="22" t="s">
        <v>3255</v>
      </c>
      <c r="B508" s="44" t="s">
        <v>5420</v>
      </c>
      <c r="C508" s="25" t="s">
        <v>3259</v>
      </c>
      <c r="D508" s="15" t="s">
        <v>3259</v>
      </c>
      <c r="E508" s="22" t="s">
        <v>92</v>
      </c>
      <c r="F508" s="39">
        <v>2604700</v>
      </c>
      <c r="G508" s="40" t="s">
        <v>1392</v>
      </c>
    </row>
    <row r="509" spans="1:7" x14ac:dyDescent="0.25">
      <c r="A509" s="22" t="s">
        <v>3262</v>
      </c>
      <c r="B509" s="44" t="s">
        <v>5421</v>
      </c>
      <c r="C509" s="25" t="s">
        <v>3266</v>
      </c>
      <c r="D509" s="15" t="s">
        <v>3266</v>
      </c>
      <c r="E509" s="22" t="s">
        <v>92</v>
      </c>
      <c r="F509" s="39">
        <v>2707000</v>
      </c>
      <c r="G509" s="40" t="s">
        <v>71</v>
      </c>
    </row>
    <row r="510" spans="1:7" ht="75" x14ac:dyDescent="0.25">
      <c r="A510" s="22" t="s">
        <v>3268</v>
      </c>
      <c r="B510" s="44" t="s">
        <v>5422</v>
      </c>
      <c r="C510" s="25" t="s">
        <v>207</v>
      </c>
      <c r="D510" s="15" t="s">
        <v>207</v>
      </c>
      <c r="E510" s="22" t="s">
        <v>92</v>
      </c>
      <c r="F510" s="39">
        <v>3338600</v>
      </c>
      <c r="G510" s="40" t="s">
        <v>208</v>
      </c>
    </row>
    <row r="511" spans="1:7" ht="60" x14ac:dyDescent="0.25">
      <c r="A511" s="22" t="s">
        <v>3273</v>
      </c>
      <c r="B511" s="44" t="s">
        <v>5423</v>
      </c>
      <c r="C511" s="25" t="s">
        <v>3277</v>
      </c>
      <c r="D511" s="15" t="s">
        <v>3277</v>
      </c>
      <c r="E511" s="22" t="s">
        <v>69</v>
      </c>
      <c r="F511" s="39">
        <v>4357800</v>
      </c>
      <c r="G511" s="40" t="s">
        <v>1095</v>
      </c>
    </row>
    <row r="512" spans="1:7" ht="60" x14ac:dyDescent="0.25">
      <c r="A512" s="22" t="s">
        <v>3279</v>
      </c>
      <c r="B512" s="44" t="s">
        <v>5424</v>
      </c>
      <c r="C512" s="25" t="s">
        <v>3283</v>
      </c>
      <c r="D512" s="15" t="s">
        <v>3283</v>
      </c>
      <c r="E512" s="22" t="s">
        <v>92</v>
      </c>
      <c r="F512" s="39">
        <v>4357800</v>
      </c>
      <c r="G512" s="40" t="s">
        <v>1095</v>
      </c>
    </row>
    <row r="513" spans="1:7" ht="75" x14ac:dyDescent="0.25">
      <c r="A513" s="22" t="s">
        <v>3285</v>
      </c>
      <c r="B513" s="44" t="s">
        <v>5425</v>
      </c>
      <c r="C513" s="25" t="s">
        <v>3289</v>
      </c>
      <c r="D513" s="15" t="s">
        <v>3289</v>
      </c>
      <c r="E513" s="22" t="s">
        <v>92</v>
      </c>
      <c r="F513" s="39">
        <v>3338600</v>
      </c>
      <c r="G513" s="40" t="s">
        <v>208</v>
      </c>
    </row>
    <row r="514" spans="1:7" x14ac:dyDescent="0.25">
      <c r="A514" s="22" t="s">
        <v>3291</v>
      </c>
      <c r="B514" s="44" t="s">
        <v>5426</v>
      </c>
      <c r="C514" s="25" t="s">
        <v>3295</v>
      </c>
      <c r="D514" s="15" t="s">
        <v>3295</v>
      </c>
      <c r="E514" s="22" t="s">
        <v>69</v>
      </c>
      <c r="F514" s="39">
        <v>2436100</v>
      </c>
      <c r="G514" s="40" t="s">
        <v>71</v>
      </c>
    </row>
    <row r="515" spans="1:7" x14ac:dyDescent="0.25">
      <c r="A515" s="22" t="s">
        <v>3297</v>
      </c>
      <c r="B515" s="44" t="s">
        <v>5427</v>
      </c>
      <c r="C515" s="25" t="s">
        <v>3301</v>
      </c>
      <c r="D515" s="15" t="s">
        <v>3301</v>
      </c>
      <c r="E515" s="22" t="s">
        <v>69</v>
      </c>
      <c r="F515" s="39">
        <v>2390200</v>
      </c>
      <c r="G515" s="40" t="s">
        <v>71</v>
      </c>
    </row>
    <row r="516" spans="1:7" x14ac:dyDescent="0.25">
      <c r="A516" s="22" t="s">
        <v>3303</v>
      </c>
      <c r="B516" s="44" t="s">
        <v>5428</v>
      </c>
      <c r="C516" s="25" t="s">
        <v>3307</v>
      </c>
      <c r="D516" s="15" t="s">
        <v>3307</v>
      </c>
      <c r="E516" s="22" t="s">
        <v>69</v>
      </c>
      <c r="F516" s="39">
        <v>2390200</v>
      </c>
      <c r="G516" s="40" t="s">
        <v>71</v>
      </c>
    </row>
    <row r="517" spans="1:7" x14ac:dyDescent="0.25">
      <c r="A517" s="22" t="s">
        <v>3309</v>
      </c>
      <c r="B517" s="44" t="s">
        <v>5429</v>
      </c>
      <c r="C517" s="25" t="s">
        <v>3313</v>
      </c>
      <c r="D517" s="15" t="s">
        <v>3313</v>
      </c>
      <c r="E517" s="22" t="s">
        <v>69</v>
      </c>
      <c r="F517" s="39">
        <v>2390200</v>
      </c>
      <c r="G517" s="40" t="s">
        <v>71</v>
      </c>
    </row>
    <row r="518" spans="1:7" x14ac:dyDescent="0.25">
      <c r="A518" s="22" t="s">
        <v>3315</v>
      </c>
      <c r="B518" s="44" t="s">
        <v>5430</v>
      </c>
      <c r="C518" s="25" t="s">
        <v>3319</v>
      </c>
      <c r="D518" s="15" t="s">
        <v>3319</v>
      </c>
      <c r="E518" s="22" t="s">
        <v>92</v>
      </c>
      <c r="F518" s="39">
        <v>2493700</v>
      </c>
      <c r="G518" s="40" t="s">
        <v>71</v>
      </c>
    </row>
    <row r="519" spans="1:7" ht="30" x14ac:dyDescent="0.25">
      <c r="A519" s="22" t="s">
        <v>3321</v>
      </c>
      <c r="B519" s="44" t="s">
        <v>5431</v>
      </c>
      <c r="C519" s="25" t="s">
        <v>3325</v>
      </c>
      <c r="D519" s="15" t="s">
        <v>3325</v>
      </c>
      <c r="E519" s="22" t="s">
        <v>69</v>
      </c>
      <c r="F519" s="39">
        <v>2493700</v>
      </c>
      <c r="G519" s="40" t="s">
        <v>71</v>
      </c>
    </row>
    <row r="520" spans="1:7" ht="30" x14ac:dyDescent="0.25">
      <c r="A520" s="22" t="s">
        <v>3327</v>
      </c>
      <c r="B520" s="44" t="s">
        <v>5432</v>
      </c>
      <c r="C520" s="25" t="s">
        <v>3331</v>
      </c>
      <c r="D520" s="15" t="s">
        <v>3331</v>
      </c>
      <c r="E520" s="22" t="s">
        <v>69</v>
      </c>
      <c r="F520" s="39">
        <v>2390200</v>
      </c>
      <c r="G520" s="40" t="s">
        <v>71</v>
      </c>
    </row>
    <row r="521" spans="1:7" x14ac:dyDescent="0.25">
      <c r="A521" s="22" t="s">
        <v>3333</v>
      </c>
      <c r="B521" s="44" t="s">
        <v>5433</v>
      </c>
      <c r="C521" s="25" t="s">
        <v>3337</v>
      </c>
      <c r="D521" s="15" t="s">
        <v>3337</v>
      </c>
      <c r="E521" s="22" t="s">
        <v>92</v>
      </c>
      <c r="F521" s="39">
        <v>2390200</v>
      </c>
      <c r="G521" s="40" t="s">
        <v>71</v>
      </c>
    </row>
    <row r="522" spans="1:7" ht="60" x14ac:dyDescent="0.25">
      <c r="A522" s="22" t="s">
        <v>3339</v>
      </c>
      <c r="B522" s="44" t="s">
        <v>5434</v>
      </c>
      <c r="C522" s="25" t="s">
        <v>3342</v>
      </c>
      <c r="D522" s="15" t="s">
        <v>3342</v>
      </c>
      <c r="E522" s="22" t="s">
        <v>69</v>
      </c>
      <c r="F522" s="39">
        <v>4357800</v>
      </c>
      <c r="G522" s="40" t="s">
        <v>1095</v>
      </c>
    </row>
    <row r="523" spans="1:7" ht="60" x14ac:dyDescent="0.25">
      <c r="A523" s="22" t="s">
        <v>3344</v>
      </c>
      <c r="B523" s="44" t="s">
        <v>5435</v>
      </c>
      <c r="C523" s="25" t="s">
        <v>3347</v>
      </c>
      <c r="D523" s="15" t="s">
        <v>3347</v>
      </c>
      <c r="E523" s="22" t="s">
        <v>69</v>
      </c>
      <c r="F523" s="39">
        <v>4357800</v>
      </c>
      <c r="G523" s="40" t="s">
        <v>1095</v>
      </c>
    </row>
    <row r="524" spans="1:7" ht="60" x14ac:dyDescent="0.25">
      <c r="A524" s="22" t="s">
        <v>3349</v>
      </c>
      <c r="B524" s="44" t="s">
        <v>5436</v>
      </c>
      <c r="C524" s="25" t="s">
        <v>3352</v>
      </c>
      <c r="D524" s="15" t="s">
        <v>3352</v>
      </c>
      <c r="E524" s="22" t="s">
        <v>161</v>
      </c>
      <c r="F524" s="39">
        <v>4846800</v>
      </c>
      <c r="G524" s="40" t="s">
        <v>1555</v>
      </c>
    </row>
    <row r="525" spans="1:7" ht="60" x14ac:dyDescent="0.25">
      <c r="A525" s="22" t="s">
        <v>3355</v>
      </c>
      <c r="B525" s="44" t="s">
        <v>5437</v>
      </c>
      <c r="C525" s="25" t="s">
        <v>3358</v>
      </c>
      <c r="D525" s="15" t="s">
        <v>3358</v>
      </c>
      <c r="E525" s="22" t="s">
        <v>161</v>
      </c>
      <c r="F525" s="39">
        <v>4846800</v>
      </c>
      <c r="G525" s="40" t="s">
        <v>1555</v>
      </c>
    </row>
    <row r="526" spans="1:7" ht="60" x14ac:dyDescent="0.25">
      <c r="A526" s="22" t="s">
        <v>3360</v>
      </c>
      <c r="B526" s="44" t="s">
        <v>5438</v>
      </c>
      <c r="C526" s="25" t="s">
        <v>3363</v>
      </c>
      <c r="D526" s="15" t="s">
        <v>3363</v>
      </c>
      <c r="E526" s="22" t="s">
        <v>161</v>
      </c>
      <c r="F526" s="39">
        <v>4846800</v>
      </c>
      <c r="G526" s="40" t="s">
        <v>1555</v>
      </c>
    </row>
    <row r="527" spans="1:7" ht="60" x14ac:dyDescent="0.25">
      <c r="A527" s="22" t="s">
        <v>3365</v>
      </c>
      <c r="B527" s="44" t="s">
        <v>5439</v>
      </c>
      <c r="C527" s="25" t="s">
        <v>3368</v>
      </c>
      <c r="D527" s="15" t="s">
        <v>3368</v>
      </c>
      <c r="E527" s="22" t="s">
        <v>161</v>
      </c>
      <c r="F527" s="39">
        <v>4846800</v>
      </c>
      <c r="G527" s="40" t="s">
        <v>1555</v>
      </c>
    </row>
    <row r="528" spans="1:7" ht="30" x14ac:dyDescent="0.25">
      <c r="A528" s="22" t="s">
        <v>3370</v>
      </c>
      <c r="B528" s="44" t="s">
        <v>5440</v>
      </c>
      <c r="C528" s="25" t="s">
        <v>3374</v>
      </c>
      <c r="D528" s="15" t="s">
        <v>3374</v>
      </c>
      <c r="E528" s="22" t="s">
        <v>92</v>
      </c>
      <c r="F528" s="39">
        <v>7164500</v>
      </c>
      <c r="G528" s="40" t="s">
        <v>71</v>
      </c>
    </row>
    <row r="529" spans="1:7" ht="30" x14ac:dyDescent="0.25">
      <c r="A529" s="22" t="s">
        <v>3378</v>
      </c>
      <c r="B529" s="44" t="s">
        <v>5441</v>
      </c>
      <c r="C529" s="25" t="s">
        <v>3383</v>
      </c>
      <c r="D529" s="15" t="s">
        <v>3383</v>
      </c>
      <c r="E529" s="22" t="s">
        <v>193</v>
      </c>
      <c r="F529" s="39">
        <v>1311100</v>
      </c>
      <c r="G529" s="40" t="s">
        <v>71</v>
      </c>
    </row>
    <row r="530" spans="1:7" ht="45" x14ac:dyDescent="0.25">
      <c r="A530" s="22" t="s">
        <v>3387</v>
      </c>
      <c r="B530" s="44" t="s">
        <v>5442</v>
      </c>
      <c r="C530" s="25" t="s">
        <v>3391</v>
      </c>
      <c r="D530" s="15" t="s">
        <v>3391</v>
      </c>
      <c r="E530" s="22" t="s">
        <v>69</v>
      </c>
      <c r="F530" s="39">
        <v>3175400</v>
      </c>
      <c r="G530" s="40" t="s">
        <v>71</v>
      </c>
    </row>
    <row r="531" spans="1:7" ht="30" x14ac:dyDescent="0.25">
      <c r="A531" s="22" t="s">
        <v>3393</v>
      </c>
      <c r="B531" s="44" t="s">
        <v>5443</v>
      </c>
      <c r="C531" s="25" t="s">
        <v>3397</v>
      </c>
      <c r="D531" s="15" t="s">
        <v>3397</v>
      </c>
      <c r="E531" s="22" t="s">
        <v>69</v>
      </c>
      <c r="F531" s="39">
        <v>3175400</v>
      </c>
      <c r="G531" s="40" t="s">
        <v>71</v>
      </c>
    </row>
    <row r="532" spans="1:7" ht="30" x14ac:dyDescent="0.25">
      <c r="A532" s="22" t="s">
        <v>3399</v>
      </c>
      <c r="B532" s="44" t="s">
        <v>5444</v>
      </c>
      <c r="C532" s="25" t="s">
        <v>3403</v>
      </c>
      <c r="D532" s="15" t="s">
        <v>3403</v>
      </c>
      <c r="E532" s="22" t="s">
        <v>69</v>
      </c>
      <c r="F532" s="39">
        <v>3175400</v>
      </c>
      <c r="G532" s="40" t="s">
        <v>71</v>
      </c>
    </row>
    <row r="533" spans="1:7" ht="30" x14ac:dyDescent="0.25">
      <c r="A533" s="22" t="s">
        <v>3405</v>
      </c>
      <c r="B533" s="44" t="s">
        <v>5445</v>
      </c>
      <c r="C533" s="25" t="s">
        <v>3410</v>
      </c>
      <c r="D533" s="15" t="s">
        <v>3410</v>
      </c>
      <c r="E533" s="22" t="s">
        <v>69</v>
      </c>
      <c r="F533" s="39">
        <v>2850000</v>
      </c>
      <c r="G533" s="40" t="s">
        <v>71</v>
      </c>
    </row>
    <row r="534" spans="1:7" ht="45" x14ac:dyDescent="0.25">
      <c r="A534" s="22" t="s">
        <v>3413</v>
      </c>
      <c r="B534" s="44" t="s">
        <v>5446</v>
      </c>
      <c r="C534" s="25" t="s">
        <v>3417</v>
      </c>
      <c r="D534" s="15" t="s">
        <v>3417</v>
      </c>
      <c r="E534" s="22" t="s">
        <v>69</v>
      </c>
      <c r="F534" s="39">
        <v>2850000</v>
      </c>
      <c r="G534" s="40" t="s">
        <v>71</v>
      </c>
    </row>
    <row r="535" spans="1:7" x14ac:dyDescent="0.25">
      <c r="A535" s="22" t="s">
        <v>3419</v>
      </c>
      <c r="B535" s="44" t="s">
        <v>5447</v>
      </c>
      <c r="C535" s="25" t="s">
        <v>1766</v>
      </c>
      <c r="D535" s="15" t="s">
        <v>1766</v>
      </c>
      <c r="E535" s="22" t="s">
        <v>92</v>
      </c>
      <c r="F535" s="39">
        <v>2389900</v>
      </c>
      <c r="G535" s="40" t="s">
        <v>71</v>
      </c>
    </row>
    <row r="536" spans="1:7" x14ac:dyDescent="0.25">
      <c r="A536" s="22" t="s">
        <v>3424</v>
      </c>
      <c r="B536" s="44" t="s">
        <v>5448</v>
      </c>
      <c r="C536" s="25" t="s">
        <v>3429</v>
      </c>
      <c r="D536" s="15" t="s">
        <v>3429</v>
      </c>
      <c r="E536" s="22" t="s">
        <v>92</v>
      </c>
      <c r="F536" s="39">
        <v>2906200</v>
      </c>
      <c r="G536" s="40" t="s">
        <v>71</v>
      </c>
    </row>
    <row r="537" spans="1:7" ht="30" x14ac:dyDescent="0.25">
      <c r="A537" s="22" t="s">
        <v>3432</v>
      </c>
      <c r="B537" s="44" t="s">
        <v>5449</v>
      </c>
      <c r="C537" s="25" t="s">
        <v>3436</v>
      </c>
      <c r="D537" s="15" t="s">
        <v>3436</v>
      </c>
      <c r="E537" s="22" t="s">
        <v>69</v>
      </c>
      <c r="F537" s="39">
        <v>3103400</v>
      </c>
      <c r="G537" s="40" t="s">
        <v>71</v>
      </c>
    </row>
    <row r="538" spans="1:7" ht="30" x14ac:dyDescent="0.25">
      <c r="A538" s="22" t="s">
        <v>3438</v>
      </c>
      <c r="B538" s="44" t="s">
        <v>5450</v>
      </c>
      <c r="C538" s="25" t="s">
        <v>3442</v>
      </c>
      <c r="D538" s="15" t="s">
        <v>3442</v>
      </c>
      <c r="E538" s="22" t="s">
        <v>69</v>
      </c>
      <c r="F538" s="39">
        <v>3103400</v>
      </c>
      <c r="G538" s="40" t="s">
        <v>71</v>
      </c>
    </row>
    <row r="539" spans="1:7" ht="30" x14ac:dyDescent="0.25">
      <c r="A539" s="22" t="s">
        <v>3444</v>
      </c>
      <c r="B539" s="44" t="s">
        <v>5451</v>
      </c>
      <c r="C539" s="25" t="s">
        <v>3448</v>
      </c>
      <c r="D539" s="15" t="s">
        <v>3448</v>
      </c>
      <c r="E539" s="22" t="s">
        <v>92</v>
      </c>
      <c r="F539" s="33">
        <v>2092800</v>
      </c>
      <c r="G539" s="40" t="s">
        <v>71</v>
      </c>
    </row>
    <row r="540" spans="1:7" x14ac:dyDescent="0.25">
      <c r="A540" s="22" t="s">
        <v>3450</v>
      </c>
      <c r="B540" s="44" t="s">
        <v>5452</v>
      </c>
      <c r="C540" s="25" t="s">
        <v>3455</v>
      </c>
      <c r="D540" s="15" t="s">
        <v>3455</v>
      </c>
      <c r="E540" s="22" t="s">
        <v>69</v>
      </c>
      <c r="F540" s="33">
        <v>2908400</v>
      </c>
      <c r="G540" s="40" t="s">
        <v>3458</v>
      </c>
    </row>
    <row r="541" spans="1:7" ht="30" x14ac:dyDescent="0.25">
      <c r="A541" s="22" t="s">
        <v>3460</v>
      </c>
      <c r="B541" s="44" t="s">
        <v>5453</v>
      </c>
      <c r="C541" s="25" t="s">
        <v>3464</v>
      </c>
      <c r="D541" s="15" t="s">
        <v>3464</v>
      </c>
      <c r="E541" s="22" t="s">
        <v>69</v>
      </c>
      <c r="F541" s="33">
        <v>2908400</v>
      </c>
      <c r="G541" s="40" t="s">
        <v>3458</v>
      </c>
    </row>
    <row r="542" spans="1:7" ht="30" x14ac:dyDescent="0.25">
      <c r="A542" s="22" t="s">
        <v>3466</v>
      </c>
      <c r="B542" s="44" t="s">
        <v>5454</v>
      </c>
      <c r="C542" s="25" t="s">
        <v>3470</v>
      </c>
      <c r="D542" s="15" t="s">
        <v>3470</v>
      </c>
      <c r="E542" s="22" t="s">
        <v>69</v>
      </c>
      <c r="F542" s="33">
        <v>2908400</v>
      </c>
      <c r="G542" s="40" t="s">
        <v>3458</v>
      </c>
    </row>
    <row r="543" spans="1:7" x14ac:dyDescent="0.25">
      <c r="A543" s="22" t="s">
        <v>3473</v>
      </c>
      <c r="B543" s="44" t="s">
        <v>5455</v>
      </c>
      <c r="C543" s="25" t="s">
        <v>225</v>
      </c>
      <c r="D543" s="15" t="s">
        <v>225</v>
      </c>
      <c r="E543" s="22" t="s">
        <v>92</v>
      </c>
      <c r="F543" s="39">
        <v>2718800</v>
      </c>
      <c r="G543" s="40" t="s">
        <v>71</v>
      </c>
    </row>
    <row r="544" spans="1:7" ht="75" x14ac:dyDescent="0.25">
      <c r="A544" s="22" t="s">
        <v>3478</v>
      </c>
      <c r="B544" s="44" t="s">
        <v>5456</v>
      </c>
      <c r="C544" s="25" t="s">
        <v>247</v>
      </c>
      <c r="D544" s="15" t="s">
        <v>247</v>
      </c>
      <c r="E544" s="22" t="s">
        <v>92</v>
      </c>
      <c r="F544" s="39">
        <v>3338600</v>
      </c>
      <c r="G544" s="40" t="s">
        <v>208</v>
      </c>
    </row>
    <row r="545" spans="1:7" x14ac:dyDescent="0.25">
      <c r="A545" s="22" t="s">
        <v>3483</v>
      </c>
      <c r="B545" s="44" t="s">
        <v>5457</v>
      </c>
      <c r="C545" s="25" t="s">
        <v>3487</v>
      </c>
      <c r="D545" s="15" t="s">
        <v>3487</v>
      </c>
      <c r="E545" s="22" t="s">
        <v>69</v>
      </c>
      <c r="F545" s="33">
        <v>2718800</v>
      </c>
      <c r="G545" s="40" t="s">
        <v>71</v>
      </c>
    </row>
    <row r="546" spans="1:7" ht="30" x14ac:dyDescent="0.25">
      <c r="A546" s="22" t="s">
        <v>3489</v>
      </c>
      <c r="B546" s="44" t="s">
        <v>5458</v>
      </c>
      <c r="C546" s="25" t="s">
        <v>3493</v>
      </c>
      <c r="D546" s="15" t="s">
        <v>3493</v>
      </c>
      <c r="E546" s="22" t="s">
        <v>69</v>
      </c>
      <c r="F546" s="33">
        <v>2718800</v>
      </c>
      <c r="G546" s="40" t="s">
        <v>71</v>
      </c>
    </row>
    <row r="547" spans="1:7" x14ac:dyDescent="0.25">
      <c r="A547" s="22" t="s">
        <v>3495</v>
      </c>
      <c r="B547" s="44" t="s">
        <v>5459</v>
      </c>
      <c r="C547" s="25" t="s">
        <v>3499</v>
      </c>
      <c r="D547" s="15" t="s">
        <v>3499</v>
      </c>
      <c r="E547" s="22" t="s">
        <v>69</v>
      </c>
      <c r="F547" s="33">
        <v>2718800</v>
      </c>
      <c r="G547" s="40" t="s">
        <v>71</v>
      </c>
    </row>
    <row r="548" spans="1:7" ht="75" x14ac:dyDescent="0.25">
      <c r="A548" s="22" t="s">
        <v>3501</v>
      </c>
      <c r="B548" s="44" t="s">
        <v>5460</v>
      </c>
      <c r="C548" s="25" t="s">
        <v>233</v>
      </c>
      <c r="D548" s="15" t="s">
        <v>233</v>
      </c>
      <c r="E548" s="22" t="s">
        <v>69</v>
      </c>
      <c r="F548" s="39">
        <v>3338600</v>
      </c>
      <c r="G548" s="40" t="s">
        <v>208</v>
      </c>
    </row>
    <row r="549" spans="1:7" ht="30" x14ac:dyDescent="0.25">
      <c r="A549" s="22" t="s">
        <v>3506</v>
      </c>
      <c r="B549" s="44" t="s">
        <v>5461</v>
      </c>
      <c r="C549" s="25" t="s">
        <v>3510</v>
      </c>
      <c r="D549" s="15" t="s">
        <v>3510</v>
      </c>
      <c r="E549" s="22" t="s">
        <v>69</v>
      </c>
      <c r="F549" s="33">
        <v>2436100</v>
      </c>
      <c r="G549" s="40" t="s">
        <v>71</v>
      </c>
    </row>
    <row r="550" spans="1:7" ht="30" x14ac:dyDescent="0.25">
      <c r="A550" s="22" t="s">
        <v>3512</v>
      </c>
      <c r="B550" s="44" t="s">
        <v>5462</v>
      </c>
      <c r="C550" s="25" t="s">
        <v>262</v>
      </c>
      <c r="D550" s="15" t="s">
        <v>262</v>
      </c>
      <c r="E550" s="22"/>
      <c r="F550" s="39">
        <v>2276100</v>
      </c>
      <c r="G550" s="40" t="s">
        <v>256</v>
      </c>
    </row>
    <row r="551" spans="1:7" ht="30" x14ac:dyDescent="0.25">
      <c r="A551" s="22" t="s">
        <v>3517</v>
      </c>
      <c r="B551" s="44" t="s">
        <v>5463</v>
      </c>
      <c r="C551" s="25" t="s">
        <v>2373</v>
      </c>
      <c r="D551" s="15" t="s">
        <v>2373</v>
      </c>
      <c r="E551" s="22"/>
      <c r="F551" s="39">
        <v>2276100</v>
      </c>
      <c r="G551" s="40" t="s">
        <v>256</v>
      </c>
    </row>
    <row r="552" spans="1:7" ht="30" x14ac:dyDescent="0.25">
      <c r="A552" s="22" t="s">
        <v>3522</v>
      </c>
      <c r="B552" s="44" t="s">
        <v>5464</v>
      </c>
      <c r="C552" s="25" t="s">
        <v>313</v>
      </c>
      <c r="D552" s="15" t="s">
        <v>313</v>
      </c>
      <c r="E552" s="22"/>
      <c r="F552" s="39">
        <v>4734100</v>
      </c>
      <c r="G552" s="40" t="s">
        <v>280</v>
      </c>
    </row>
    <row r="553" spans="1:7" ht="30" x14ac:dyDescent="0.25">
      <c r="A553" s="22" t="s">
        <v>3527</v>
      </c>
      <c r="B553" s="44" t="s">
        <v>5465</v>
      </c>
      <c r="C553" s="25" t="s">
        <v>3531</v>
      </c>
      <c r="D553" s="15" t="s">
        <v>3531</v>
      </c>
      <c r="E553" s="22" t="s">
        <v>69</v>
      </c>
      <c r="F553" s="39">
        <v>3676400</v>
      </c>
      <c r="G553" s="40" t="s">
        <v>71</v>
      </c>
    </row>
    <row r="554" spans="1:7" ht="45" x14ac:dyDescent="0.25">
      <c r="A554" s="22" t="s">
        <v>3534</v>
      </c>
      <c r="B554" s="44" t="s">
        <v>5466</v>
      </c>
      <c r="C554" s="25" t="s">
        <v>3538</v>
      </c>
      <c r="D554" s="15" t="s">
        <v>3538</v>
      </c>
      <c r="E554" s="22" t="s">
        <v>69</v>
      </c>
      <c r="F554" s="39">
        <v>3676400</v>
      </c>
      <c r="G554" s="40" t="s">
        <v>71</v>
      </c>
    </row>
    <row r="555" spans="1:7" ht="30" x14ac:dyDescent="0.25">
      <c r="A555" s="22" t="s">
        <v>3541</v>
      </c>
      <c r="B555" s="44" t="s">
        <v>5467</v>
      </c>
      <c r="C555" s="25" t="s">
        <v>3546</v>
      </c>
      <c r="D555" s="15" t="s">
        <v>3546</v>
      </c>
      <c r="E555" s="22" t="s">
        <v>69</v>
      </c>
      <c r="F555" s="39">
        <v>3387300</v>
      </c>
      <c r="G555" s="40" t="s">
        <v>71</v>
      </c>
    </row>
    <row r="556" spans="1:7" ht="30" x14ac:dyDescent="0.25">
      <c r="A556" s="22" t="s">
        <v>3550</v>
      </c>
      <c r="B556" s="44" t="s">
        <v>5468</v>
      </c>
      <c r="C556" s="25" t="s">
        <v>3554</v>
      </c>
      <c r="D556" s="15" t="s">
        <v>3554</v>
      </c>
      <c r="E556" s="22"/>
      <c r="F556" s="39">
        <v>5932700</v>
      </c>
      <c r="G556" s="40" t="s">
        <v>71</v>
      </c>
    </row>
    <row r="557" spans="1:7" ht="30" x14ac:dyDescent="0.25">
      <c r="A557" s="22" t="s">
        <v>3557</v>
      </c>
      <c r="B557" s="44" t="s">
        <v>5469</v>
      </c>
      <c r="C557" s="25" t="s">
        <v>3561</v>
      </c>
      <c r="D557" s="15" t="s">
        <v>3561</v>
      </c>
      <c r="E557" s="22" t="s">
        <v>69</v>
      </c>
      <c r="F557" s="39">
        <v>3578400</v>
      </c>
      <c r="G557" s="40" t="s">
        <v>280</v>
      </c>
    </row>
    <row r="558" spans="1:7" ht="30" x14ac:dyDescent="0.25">
      <c r="A558" s="22" t="s">
        <v>3563</v>
      </c>
      <c r="B558" s="44" t="s">
        <v>5470</v>
      </c>
      <c r="C558" s="25" t="s">
        <v>3567</v>
      </c>
      <c r="D558" s="15" t="s">
        <v>3567</v>
      </c>
      <c r="E558" s="22"/>
      <c r="F558" s="39">
        <v>3578400</v>
      </c>
      <c r="G558" s="40" t="s">
        <v>280</v>
      </c>
    </row>
    <row r="559" spans="1:7" ht="30" x14ac:dyDescent="0.25">
      <c r="A559" s="22" t="s">
        <v>3569</v>
      </c>
      <c r="B559" s="44" t="s">
        <v>5471</v>
      </c>
      <c r="C559" s="25" t="s">
        <v>306</v>
      </c>
      <c r="D559" s="15" t="s">
        <v>306</v>
      </c>
      <c r="E559" s="22" t="s">
        <v>69</v>
      </c>
      <c r="F559" s="39">
        <v>3578400</v>
      </c>
      <c r="G559" s="40" t="s">
        <v>280</v>
      </c>
    </row>
    <row r="560" spans="1:7" ht="30" x14ac:dyDescent="0.25">
      <c r="A560" s="22" t="s">
        <v>3574</v>
      </c>
      <c r="B560" s="44" t="s">
        <v>5472</v>
      </c>
      <c r="C560" s="25" t="s">
        <v>3578</v>
      </c>
      <c r="D560" s="15" t="s">
        <v>3578</v>
      </c>
      <c r="E560" s="22" t="s">
        <v>69</v>
      </c>
      <c r="F560" s="39">
        <v>3676400</v>
      </c>
      <c r="G560" s="40" t="s">
        <v>71</v>
      </c>
    </row>
    <row r="561" spans="1:7" x14ac:dyDescent="0.25">
      <c r="A561" s="22" t="s">
        <v>3580</v>
      </c>
      <c r="B561" s="44" t="s">
        <v>5473</v>
      </c>
      <c r="C561" s="25" t="s">
        <v>393</v>
      </c>
      <c r="D561" s="15" t="s">
        <v>393</v>
      </c>
      <c r="E561" s="22" t="s">
        <v>92</v>
      </c>
      <c r="F561" s="39">
        <v>2595700</v>
      </c>
      <c r="G561" s="40" t="s">
        <v>71</v>
      </c>
    </row>
    <row r="562" spans="1:7" x14ac:dyDescent="0.25">
      <c r="A562" s="22" t="s">
        <v>3586</v>
      </c>
      <c r="B562" s="44" t="s">
        <v>5474</v>
      </c>
      <c r="C562" s="25" t="s">
        <v>3590</v>
      </c>
      <c r="D562" s="15" t="s">
        <v>3590</v>
      </c>
      <c r="E562" s="22" t="s">
        <v>92</v>
      </c>
      <c r="F562" s="39">
        <v>2595700</v>
      </c>
      <c r="G562" s="40" t="s">
        <v>71</v>
      </c>
    </row>
    <row r="563" spans="1:7" ht="30" x14ac:dyDescent="0.25">
      <c r="A563" s="22" t="s">
        <v>3592</v>
      </c>
      <c r="B563" s="44" t="s">
        <v>5475</v>
      </c>
      <c r="C563" s="25" t="s">
        <v>3596</v>
      </c>
      <c r="D563" s="15" t="s">
        <v>3596</v>
      </c>
      <c r="E563" s="22" t="s">
        <v>69</v>
      </c>
      <c r="F563" s="39">
        <v>2651700</v>
      </c>
      <c r="G563" s="40" t="s">
        <v>71</v>
      </c>
    </row>
    <row r="564" spans="1:7" x14ac:dyDescent="0.25">
      <c r="A564" s="22" t="s">
        <v>3599</v>
      </c>
      <c r="B564" s="44" t="s">
        <v>5476</v>
      </c>
      <c r="C564" s="25" t="s">
        <v>3604</v>
      </c>
      <c r="D564" s="15" t="s">
        <v>3604</v>
      </c>
      <c r="E564" s="22" t="s">
        <v>193</v>
      </c>
      <c r="F564" s="39">
        <v>1535600</v>
      </c>
      <c r="G564" s="40" t="s">
        <v>71</v>
      </c>
    </row>
    <row r="565" spans="1:7" x14ac:dyDescent="0.25">
      <c r="A565" s="22" t="s">
        <v>3608</v>
      </c>
      <c r="B565" s="44" t="s">
        <v>5477</v>
      </c>
      <c r="C565" s="25" t="s">
        <v>361</v>
      </c>
      <c r="D565" s="15" t="s">
        <v>361</v>
      </c>
      <c r="E565" s="22" t="s">
        <v>92</v>
      </c>
      <c r="F565" s="39">
        <v>2651700</v>
      </c>
      <c r="G565" s="40" t="s">
        <v>71</v>
      </c>
    </row>
    <row r="566" spans="1:7" x14ac:dyDescent="0.25">
      <c r="A566" s="22" t="s">
        <v>3613</v>
      </c>
      <c r="B566" s="44" t="s">
        <v>5478</v>
      </c>
      <c r="C566" s="25" t="s">
        <v>368</v>
      </c>
      <c r="D566" s="15" t="s">
        <v>368</v>
      </c>
      <c r="E566" s="22" t="s">
        <v>92</v>
      </c>
      <c r="F566" s="39">
        <v>2651700</v>
      </c>
      <c r="G566" s="40" t="s">
        <v>71</v>
      </c>
    </row>
    <row r="567" spans="1:7" x14ac:dyDescent="0.25">
      <c r="A567" s="22" t="s">
        <v>3618</v>
      </c>
      <c r="B567" s="44" t="s">
        <v>5479</v>
      </c>
      <c r="C567" s="25" t="s">
        <v>374</v>
      </c>
      <c r="D567" s="15" t="s">
        <v>374</v>
      </c>
      <c r="E567" s="22" t="s">
        <v>92</v>
      </c>
      <c r="F567" s="39">
        <v>2651700</v>
      </c>
      <c r="G567" s="40" t="s">
        <v>71</v>
      </c>
    </row>
    <row r="568" spans="1:7" ht="30" x14ac:dyDescent="0.25">
      <c r="A568" s="22" t="s">
        <v>3623</v>
      </c>
      <c r="B568" s="44" t="s">
        <v>5480</v>
      </c>
      <c r="C568" s="25" t="s">
        <v>362</v>
      </c>
      <c r="D568" s="15" t="s">
        <v>362</v>
      </c>
      <c r="E568" s="22" t="s">
        <v>92</v>
      </c>
      <c r="F568" s="39">
        <v>2651700</v>
      </c>
      <c r="G568" s="40" t="s">
        <v>71</v>
      </c>
    </row>
    <row r="569" spans="1:7" x14ac:dyDescent="0.25">
      <c r="A569" s="22" t="s">
        <v>3628</v>
      </c>
      <c r="B569" s="44" t="s">
        <v>5481</v>
      </c>
      <c r="C569" s="25" t="s">
        <v>3633</v>
      </c>
      <c r="D569" s="15" t="s">
        <v>3633</v>
      </c>
      <c r="E569" s="22" t="s">
        <v>92</v>
      </c>
      <c r="F569" s="39">
        <v>3329000</v>
      </c>
      <c r="G569" s="40" t="s">
        <v>71</v>
      </c>
    </row>
    <row r="570" spans="1:7" x14ac:dyDescent="0.25">
      <c r="A570" s="22" t="s">
        <v>3638</v>
      </c>
      <c r="B570" s="44" t="s">
        <v>5482</v>
      </c>
      <c r="C570" s="25" t="s">
        <v>343</v>
      </c>
      <c r="D570" s="15" t="s">
        <v>343</v>
      </c>
      <c r="E570" s="22" t="s">
        <v>69</v>
      </c>
      <c r="F570" s="39">
        <v>3536400</v>
      </c>
      <c r="G570" s="40" t="s">
        <v>71</v>
      </c>
    </row>
    <row r="571" spans="1:7" ht="30" x14ac:dyDescent="0.25">
      <c r="A571" s="22" t="s">
        <v>3644</v>
      </c>
      <c r="B571" s="44" t="s">
        <v>5483</v>
      </c>
      <c r="C571" s="25" t="s">
        <v>3649</v>
      </c>
      <c r="D571" s="15" t="s">
        <v>3649</v>
      </c>
      <c r="E571" s="22" t="s">
        <v>161</v>
      </c>
      <c r="F571" s="39">
        <v>5879900</v>
      </c>
      <c r="G571" s="40" t="s">
        <v>71</v>
      </c>
    </row>
    <row r="572" spans="1:7" ht="30" x14ac:dyDescent="0.25">
      <c r="A572" s="22" t="s">
        <v>3654</v>
      </c>
      <c r="B572" s="44" t="s">
        <v>5484</v>
      </c>
      <c r="C572" s="25" t="s">
        <v>3659</v>
      </c>
      <c r="D572" s="15" t="s">
        <v>3659</v>
      </c>
      <c r="E572" s="22"/>
      <c r="F572" s="39">
        <v>5263300</v>
      </c>
      <c r="G572" s="40" t="s">
        <v>71</v>
      </c>
    </row>
    <row r="573" spans="1:7" ht="45" x14ac:dyDescent="0.25">
      <c r="A573" s="22" t="s">
        <v>3664</v>
      </c>
      <c r="B573" s="44" t="s">
        <v>5485</v>
      </c>
      <c r="C573" s="25" t="s">
        <v>322</v>
      </c>
      <c r="D573" s="15" t="s">
        <v>322</v>
      </c>
      <c r="E573" s="22" t="s">
        <v>161</v>
      </c>
      <c r="F573" s="39">
        <v>5932700</v>
      </c>
      <c r="G573" s="40" t="s">
        <v>71</v>
      </c>
    </row>
    <row r="574" spans="1:7" ht="45" x14ac:dyDescent="0.25">
      <c r="A574" s="22" t="s">
        <v>3669</v>
      </c>
      <c r="B574" s="44" t="s">
        <v>5486</v>
      </c>
      <c r="C574" s="25" t="s">
        <v>3673</v>
      </c>
      <c r="D574" s="15" t="s">
        <v>3673</v>
      </c>
      <c r="E574" s="22" t="s">
        <v>69</v>
      </c>
      <c r="F574" s="39">
        <v>5953300</v>
      </c>
      <c r="G574" s="40" t="s">
        <v>71</v>
      </c>
    </row>
    <row r="575" spans="1:7" ht="45" x14ac:dyDescent="0.25">
      <c r="A575" s="22" t="s">
        <v>3676</v>
      </c>
      <c r="B575" s="44" t="s">
        <v>5487</v>
      </c>
      <c r="C575" s="25" t="s">
        <v>3680</v>
      </c>
      <c r="D575" s="15" t="s">
        <v>3680</v>
      </c>
      <c r="E575" s="22" t="s">
        <v>69</v>
      </c>
      <c r="F575" s="39">
        <v>2651700</v>
      </c>
      <c r="G575" s="40" t="s">
        <v>71</v>
      </c>
    </row>
    <row r="576" spans="1:7" x14ac:dyDescent="0.25">
      <c r="A576" s="22" t="s">
        <v>3683</v>
      </c>
      <c r="B576" s="44" t="s">
        <v>5488</v>
      </c>
      <c r="C576" s="25" t="s">
        <v>3687</v>
      </c>
      <c r="D576" s="15" t="s">
        <v>3687</v>
      </c>
      <c r="E576" s="22" t="s">
        <v>69</v>
      </c>
      <c r="F576" s="39">
        <v>5953300</v>
      </c>
      <c r="G576" s="40" t="s">
        <v>71</v>
      </c>
    </row>
    <row r="577" spans="1:7" ht="30" x14ac:dyDescent="0.25">
      <c r="A577" s="22" t="s">
        <v>3689</v>
      </c>
      <c r="B577" s="44" t="s">
        <v>5489</v>
      </c>
      <c r="C577" s="25" t="s">
        <v>3693</v>
      </c>
      <c r="D577" s="15" t="s">
        <v>3693</v>
      </c>
      <c r="E577" s="22" t="s">
        <v>69</v>
      </c>
      <c r="F577" s="39">
        <v>3668700</v>
      </c>
      <c r="G577" s="40" t="s">
        <v>71</v>
      </c>
    </row>
    <row r="578" spans="1:7" ht="30" x14ac:dyDescent="0.25">
      <c r="A578" s="22" t="s">
        <v>3696</v>
      </c>
      <c r="B578" s="44" t="s">
        <v>5490</v>
      </c>
      <c r="C578" s="25" t="s">
        <v>3701</v>
      </c>
      <c r="D578" s="15" t="s">
        <v>3701</v>
      </c>
      <c r="E578" s="22" t="s">
        <v>92</v>
      </c>
      <c r="F578" s="39">
        <v>2369200</v>
      </c>
      <c r="G578" s="40" t="s">
        <v>71</v>
      </c>
    </row>
    <row r="579" spans="1:7" ht="30" x14ac:dyDescent="0.25">
      <c r="A579" s="22" t="s">
        <v>3704</v>
      </c>
      <c r="B579" s="44" t="s">
        <v>5491</v>
      </c>
      <c r="C579" s="25" t="s">
        <v>3709</v>
      </c>
      <c r="D579" s="15" t="s">
        <v>3709</v>
      </c>
      <c r="E579" s="22" t="s">
        <v>92</v>
      </c>
      <c r="F579" s="39">
        <v>2945200</v>
      </c>
      <c r="G579" s="40" t="s">
        <v>71</v>
      </c>
    </row>
    <row r="580" spans="1:7" ht="30" x14ac:dyDescent="0.25">
      <c r="A580" s="22" t="s">
        <v>3712</v>
      </c>
      <c r="B580" s="44" t="s">
        <v>5492</v>
      </c>
      <c r="C580" s="25" t="s">
        <v>3716</v>
      </c>
      <c r="D580" s="15" t="s">
        <v>3716</v>
      </c>
      <c r="E580" s="22" t="s">
        <v>69</v>
      </c>
      <c r="F580" s="39">
        <v>3387300</v>
      </c>
      <c r="G580" s="40" t="s">
        <v>71</v>
      </c>
    </row>
    <row r="581" spans="1:7" x14ac:dyDescent="0.25">
      <c r="A581" s="22" t="s">
        <v>3718</v>
      </c>
      <c r="B581" s="44" t="s">
        <v>5493</v>
      </c>
      <c r="C581" s="25" t="s">
        <v>3723</v>
      </c>
      <c r="D581" s="15" t="s">
        <v>3723</v>
      </c>
      <c r="E581" s="22" t="s">
        <v>69</v>
      </c>
      <c r="F581" s="39">
        <v>2249700</v>
      </c>
      <c r="G581" s="40" t="s">
        <v>71</v>
      </c>
    </row>
    <row r="582" spans="1:7" x14ac:dyDescent="0.25">
      <c r="A582" s="22" t="s">
        <v>3726</v>
      </c>
      <c r="B582" s="44" t="s">
        <v>5494</v>
      </c>
      <c r="C582" s="25" t="s">
        <v>386</v>
      </c>
      <c r="D582" s="15" t="s">
        <v>386</v>
      </c>
      <c r="E582" s="22" t="s">
        <v>92</v>
      </c>
      <c r="F582" s="39">
        <v>1716500</v>
      </c>
      <c r="G582" s="40" t="s">
        <v>71</v>
      </c>
    </row>
    <row r="583" spans="1:7" x14ac:dyDescent="0.25">
      <c r="A583" s="22" t="s">
        <v>3732</v>
      </c>
      <c r="B583" s="44" t="s">
        <v>5495</v>
      </c>
      <c r="C583" s="25" t="s">
        <v>3736</v>
      </c>
      <c r="D583" s="15" t="s">
        <v>3736</v>
      </c>
      <c r="E583" s="22" t="s">
        <v>92</v>
      </c>
      <c r="F583" s="39">
        <v>2595700</v>
      </c>
      <c r="G583" s="40" t="s">
        <v>71</v>
      </c>
    </row>
    <row r="584" spans="1:7" ht="75" x14ac:dyDescent="0.25">
      <c r="A584" s="22" t="s">
        <v>3738</v>
      </c>
      <c r="B584" s="44" t="s">
        <v>5496</v>
      </c>
      <c r="C584" s="25" t="s">
        <v>3742</v>
      </c>
      <c r="D584" s="15" t="s">
        <v>3742</v>
      </c>
      <c r="E584" s="22" t="s">
        <v>92</v>
      </c>
      <c r="F584" s="39">
        <v>3338600</v>
      </c>
      <c r="G584" s="40" t="s">
        <v>208</v>
      </c>
    </row>
    <row r="585" spans="1:7" ht="75" x14ac:dyDescent="0.25">
      <c r="A585" s="22" t="s">
        <v>3744</v>
      </c>
      <c r="B585" s="44" t="s">
        <v>5497</v>
      </c>
      <c r="C585" s="25" t="s">
        <v>444</v>
      </c>
      <c r="D585" s="15" t="s">
        <v>444</v>
      </c>
      <c r="E585" s="22" t="s">
        <v>92</v>
      </c>
      <c r="F585" s="39">
        <v>3338600</v>
      </c>
      <c r="G585" s="40" t="s">
        <v>208</v>
      </c>
    </row>
    <row r="586" spans="1:7" x14ac:dyDescent="0.25">
      <c r="A586" s="22" t="s">
        <v>3749</v>
      </c>
      <c r="B586" s="44" t="s">
        <v>5498</v>
      </c>
      <c r="C586" s="25" t="s">
        <v>450</v>
      </c>
      <c r="D586" s="15" t="s">
        <v>450</v>
      </c>
      <c r="E586" s="22" t="s">
        <v>69</v>
      </c>
      <c r="F586" s="39">
        <v>3175400</v>
      </c>
      <c r="G586" s="40" t="s">
        <v>71</v>
      </c>
    </row>
    <row r="587" spans="1:7" x14ac:dyDescent="0.25">
      <c r="A587" s="22" t="s">
        <v>3754</v>
      </c>
      <c r="B587" s="44" t="s">
        <v>5499</v>
      </c>
      <c r="C587" s="25" t="s">
        <v>414</v>
      </c>
      <c r="D587" s="15" t="s">
        <v>414</v>
      </c>
      <c r="E587" s="22" t="s">
        <v>69</v>
      </c>
      <c r="F587" s="39">
        <v>3175400</v>
      </c>
      <c r="G587" s="40" t="s">
        <v>71</v>
      </c>
    </row>
    <row r="588" spans="1:7" x14ac:dyDescent="0.25">
      <c r="A588" s="22" t="s">
        <v>3759</v>
      </c>
      <c r="B588" s="44" t="s">
        <v>5500</v>
      </c>
      <c r="C588" s="25" t="s">
        <v>401</v>
      </c>
      <c r="D588" s="15" t="s">
        <v>401</v>
      </c>
      <c r="E588" s="22" t="s">
        <v>69</v>
      </c>
      <c r="F588" s="39">
        <v>3175400</v>
      </c>
      <c r="G588" s="40" t="s">
        <v>71</v>
      </c>
    </row>
    <row r="589" spans="1:7" x14ac:dyDescent="0.25">
      <c r="A589" s="22" t="s">
        <v>3764</v>
      </c>
      <c r="B589" s="44" t="s">
        <v>5501</v>
      </c>
      <c r="C589" s="25" t="s">
        <v>408</v>
      </c>
      <c r="D589" s="15" t="s">
        <v>408</v>
      </c>
      <c r="E589" s="22" t="s">
        <v>69</v>
      </c>
      <c r="F589" s="39">
        <v>3175400</v>
      </c>
      <c r="G589" s="40" t="s">
        <v>71</v>
      </c>
    </row>
    <row r="590" spans="1:7" x14ac:dyDescent="0.25">
      <c r="A590" s="22" t="s">
        <v>3769</v>
      </c>
      <c r="B590" s="44" t="s">
        <v>5502</v>
      </c>
      <c r="C590" s="25" t="s">
        <v>438</v>
      </c>
      <c r="D590" s="15" t="s">
        <v>438</v>
      </c>
      <c r="E590" s="22" t="s">
        <v>69</v>
      </c>
      <c r="F590" s="39">
        <v>2390200</v>
      </c>
      <c r="G590" s="40" t="s">
        <v>71</v>
      </c>
    </row>
    <row r="591" spans="1:7" x14ac:dyDescent="0.25">
      <c r="A591" s="22" t="s">
        <v>3774</v>
      </c>
      <c r="B591" s="44" t="s">
        <v>5503</v>
      </c>
      <c r="C591" s="25" t="s">
        <v>3778</v>
      </c>
      <c r="D591" s="15" t="s">
        <v>3778</v>
      </c>
      <c r="E591" s="22" t="s">
        <v>69</v>
      </c>
      <c r="F591" s="39">
        <v>3175400</v>
      </c>
      <c r="G591" s="40" t="s">
        <v>71</v>
      </c>
    </row>
    <row r="592" spans="1:7" x14ac:dyDescent="0.25">
      <c r="A592" s="22" t="s">
        <v>3780</v>
      </c>
      <c r="B592" s="44" t="s">
        <v>5504</v>
      </c>
      <c r="C592" s="25" t="s">
        <v>3784</v>
      </c>
      <c r="D592" s="15" t="s">
        <v>3784</v>
      </c>
      <c r="E592" s="22" t="s">
        <v>69</v>
      </c>
      <c r="F592" s="39">
        <v>3175400</v>
      </c>
      <c r="G592" s="40" t="s">
        <v>71</v>
      </c>
    </row>
    <row r="593" spans="1:7" x14ac:dyDescent="0.25">
      <c r="A593" s="22" t="s">
        <v>3786</v>
      </c>
      <c r="B593" s="44" t="s">
        <v>5505</v>
      </c>
      <c r="C593" s="25" t="s">
        <v>3790</v>
      </c>
      <c r="D593" s="15" t="s">
        <v>3790</v>
      </c>
      <c r="E593" s="22" t="s">
        <v>69</v>
      </c>
      <c r="F593" s="39">
        <v>3175400</v>
      </c>
      <c r="G593" s="40" t="s">
        <v>71</v>
      </c>
    </row>
    <row r="594" spans="1:7" ht="75" x14ac:dyDescent="0.25">
      <c r="A594" s="22" t="s">
        <v>3792</v>
      </c>
      <c r="B594" s="44" t="s">
        <v>5506</v>
      </c>
      <c r="C594" s="25" t="s">
        <v>3796</v>
      </c>
      <c r="D594" s="15" t="s">
        <v>3796</v>
      </c>
      <c r="E594" s="22" t="s">
        <v>69</v>
      </c>
      <c r="F594" s="39">
        <v>3338600</v>
      </c>
      <c r="G594" s="40" t="s">
        <v>208</v>
      </c>
    </row>
    <row r="595" spans="1:7" ht="75" x14ac:dyDescent="0.25">
      <c r="A595" s="22" t="s">
        <v>3798</v>
      </c>
      <c r="B595" s="44" t="s">
        <v>5507</v>
      </c>
      <c r="C595" s="25" t="s">
        <v>3802</v>
      </c>
      <c r="D595" s="15" t="s">
        <v>3802</v>
      </c>
      <c r="E595" s="22" t="s">
        <v>69</v>
      </c>
      <c r="F595" s="39">
        <v>3338600</v>
      </c>
      <c r="G595" s="40" t="s">
        <v>208</v>
      </c>
    </row>
    <row r="596" spans="1:7" ht="30" x14ac:dyDescent="0.25">
      <c r="A596" s="22" t="s">
        <v>3804</v>
      </c>
      <c r="B596" s="44" t="s">
        <v>5508</v>
      </c>
      <c r="C596" s="25" t="s">
        <v>3808</v>
      </c>
      <c r="D596" s="15" t="s">
        <v>3808</v>
      </c>
      <c r="E596" s="22" t="s">
        <v>161</v>
      </c>
      <c r="F596" s="33">
        <v>4304000</v>
      </c>
      <c r="G596" s="40" t="s">
        <v>71</v>
      </c>
    </row>
    <row r="597" spans="1:7" ht="30" x14ac:dyDescent="0.25">
      <c r="A597" s="22" t="s">
        <v>3810</v>
      </c>
      <c r="B597" s="44" t="s">
        <v>5509</v>
      </c>
      <c r="C597" s="25" t="s">
        <v>503</v>
      </c>
      <c r="D597" s="15" t="s">
        <v>503</v>
      </c>
      <c r="E597" s="22"/>
      <c r="F597" s="39">
        <v>1029600</v>
      </c>
      <c r="G597" s="40" t="s">
        <v>505</v>
      </c>
    </row>
    <row r="598" spans="1:7" ht="30" x14ac:dyDescent="0.25">
      <c r="A598" s="22" t="s">
        <v>3815</v>
      </c>
      <c r="B598" s="44" t="s">
        <v>5510</v>
      </c>
      <c r="C598" s="25" t="s">
        <v>3820</v>
      </c>
      <c r="D598" s="15" t="s">
        <v>3820</v>
      </c>
      <c r="E598" s="22" t="s">
        <v>161</v>
      </c>
      <c r="F598" s="39">
        <v>7223900</v>
      </c>
      <c r="G598" s="40" t="s">
        <v>71</v>
      </c>
    </row>
    <row r="599" spans="1:7" x14ac:dyDescent="0.25">
      <c r="A599" s="22" t="s">
        <v>3823</v>
      </c>
      <c r="B599" s="44" t="s">
        <v>5511</v>
      </c>
      <c r="C599" s="25" t="s">
        <v>3828</v>
      </c>
      <c r="D599" s="15" t="s">
        <v>3828</v>
      </c>
      <c r="E599" s="22" t="s">
        <v>69</v>
      </c>
      <c r="F599" s="39">
        <v>2631000</v>
      </c>
      <c r="G599" s="40" t="s">
        <v>71</v>
      </c>
    </row>
    <row r="600" spans="1:7" ht="30" x14ac:dyDescent="0.25">
      <c r="A600" s="22" t="s">
        <v>3832</v>
      </c>
      <c r="B600" s="44" t="s">
        <v>5512</v>
      </c>
      <c r="C600" s="25" t="s">
        <v>3837</v>
      </c>
      <c r="D600" s="15" t="s">
        <v>3837</v>
      </c>
      <c r="E600" s="22" t="s">
        <v>69</v>
      </c>
      <c r="F600" s="39">
        <v>3193100</v>
      </c>
      <c r="G600" s="40" t="s">
        <v>71</v>
      </c>
    </row>
    <row r="601" spans="1:7" ht="45" x14ac:dyDescent="0.25">
      <c r="A601" s="22" t="s">
        <v>3841</v>
      </c>
      <c r="B601" s="44" t="s">
        <v>5513</v>
      </c>
      <c r="C601" s="25" t="s">
        <v>3846</v>
      </c>
      <c r="D601" s="15" t="s">
        <v>3846</v>
      </c>
      <c r="E601" s="22" t="s">
        <v>69</v>
      </c>
      <c r="F601" s="39">
        <v>3578900</v>
      </c>
      <c r="G601" s="40" t="s">
        <v>71</v>
      </c>
    </row>
    <row r="602" spans="1:7" ht="45" x14ac:dyDescent="0.25">
      <c r="A602" s="22" t="s">
        <v>3850</v>
      </c>
      <c r="B602" s="44" t="s">
        <v>5514</v>
      </c>
      <c r="C602" s="25" t="s">
        <v>3854</v>
      </c>
      <c r="D602" s="15" t="s">
        <v>3854</v>
      </c>
      <c r="E602" s="22" t="s">
        <v>69</v>
      </c>
      <c r="F602" s="39">
        <v>3578900</v>
      </c>
      <c r="G602" s="40" t="s">
        <v>71</v>
      </c>
    </row>
    <row r="603" spans="1:7" ht="60" x14ac:dyDescent="0.25">
      <c r="A603" s="22" t="s">
        <v>3856</v>
      </c>
      <c r="B603" s="44" t="s">
        <v>5515</v>
      </c>
      <c r="C603" s="25" t="s">
        <v>3861</v>
      </c>
      <c r="D603" s="15" t="s">
        <v>3861</v>
      </c>
      <c r="E603" s="22" t="s">
        <v>161</v>
      </c>
      <c r="F603" s="39">
        <v>5268900</v>
      </c>
      <c r="G603" s="40" t="s">
        <v>71</v>
      </c>
    </row>
    <row r="604" spans="1:7" x14ac:dyDescent="0.25">
      <c r="A604" s="22" t="s">
        <v>3865</v>
      </c>
      <c r="B604" s="44" t="s">
        <v>5516</v>
      </c>
      <c r="C604" s="25" t="s">
        <v>3870</v>
      </c>
      <c r="D604" s="15" t="s">
        <v>3870</v>
      </c>
      <c r="E604" s="22" t="s">
        <v>92</v>
      </c>
      <c r="F604" s="39">
        <v>1773600</v>
      </c>
      <c r="G604" s="40" t="s">
        <v>71</v>
      </c>
    </row>
    <row r="605" spans="1:7" ht="45" x14ac:dyDescent="0.25">
      <c r="A605" s="22" t="s">
        <v>3873</v>
      </c>
      <c r="B605" s="44" t="s">
        <v>5517</v>
      </c>
      <c r="C605" s="25" t="s">
        <v>3878</v>
      </c>
      <c r="D605" s="15" t="s">
        <v>3878</v>
      </c>
      <c r="E605" s="22" t="s">
        <v>69</v>
      </c>
      <c r="F605" s="39">
        <v>3211000</v>
      </c>
      <c r="G605" s="40" t="s">
        <v>71</v>
      </c>
    </row>
    <row r="606" spans="1:7" ht="30" x14ac:dyDescent="0.25">
      <c r="A606" s="22" t="s">
        <v>3882</v>
      </c>
      <c r="B606" s="44" t="s">
        <v>5518</v>
      </c>
      <c r="C606" s="25" t="s">
        <v>3887</v>
      </c>
      <c r="D606" s="15" t="s">
        <v>3887</v>
      </c>
      <c r="E606" s="22" t="s">
        <v>69</v>
      </c>
      <c r="F606" s="39">
        <v>3783200</v>
      </c>
      <c r="G606" s="40" t="s">
        <v>71</v>
      </c>
    </row>
    <row r="607" spans="1:7" ht="30" x14ac:dyDescent="0.25">
      <c r="A607" s="22" t="s">
        <v>3890</v>
      </c>
      <c r="B607" s="44" t="s">
        <v>5519</v>
      </c>
      <c r="C607" s="25" t="s">
        <v>3895</v>
      </c>
      <c r="D607" s="15" t="s">
        <v>3895</v>
      </c>
      <c r="E607" s="22" t="s">
        <v>92</v>
      </c>
      <c r="F607" s="39">
        <v>2751200</v>
      </c>
      <c r="G607" s="40" t="s">
        <v>71</v>
      </c>
    </row>
    <row r="608" spans="1:7" ht="30" x14ac:dyDescent="0.25">
      <c r="A608" s="22" t="s">
        <v>3898</v>
      </c>
      <c r="B608" s="44" t="s">
        <v>5520</v>
      </c>
      <c r="C608" s="25" t="s">
        <v>3903</v>
      </c>
      <c r="D608" s="15" t="s">
        <v>3903</v>
      </c>
      <c r="E608" s="22" t="s">
        <v>69</v>
      </c>
      <c r="F608" s="39">
        <v>3713100</v>
      </c>
      <c r="G608" s="40" t="s">
        <v>71</v>
      </c>
    </row>
    <row r="609" spans="1:7" ht="30" x14ac:dyDescent="0.25">
      <c r="A609" s="22" t="s">
        <v>3906</v>
      </c>
      <c r="B609" s="44" t="s">
        <v>5521</v>
      </c>
      <c r="C609" s="25" t="s">
        <v>3911</v>
      </c>
      <c r="D609" s="15" t="s">
        <v>3911</v>
      </c>
      <c r="E609" s="22" t="s">
        <v>69</v>
      </c>
      <c r="F609" s="39">
        <v>3576400</v>
      </c>
      <c r="G609" s="40" t="s">
        <v>71</v>
      </c>
    </row>
    <row r="610" spans="1:7" x14ac:dyDescent="0.25">
      <c r="A610" s="22" t="s">
        <v>3914</v>
      </c>
      <c r="B610" s="44" t="s">
        <v>5522</v>
      </c>
      <c r="C610" s="25" t="s">
        <v>3919</v>
      </c>
      <c r="D610" s="15" t="s">
        <v>3919</v>
      </c>
      <c r="E610" s="22" t="s">
        <v>92</v>
      </c>
      <c r="F610" s="39">
        <v>2475900</v>
      </c>
      <c r="G610" s="40" t="s">
        <v>71</v>
      </c>
    </row>
    <row r="611" spans="1:7" ht="30" x14ac:dyDescent="0.25">
      <c r="A611" s="22" t="s">
        <v>3922</v>
      </c>
      <c r="B611" s="44" t="s">
        <v>5523</v>
      </c>
      <c r="C611" s="25" t="s">
        <v>750</v>
      </c>
      <c r="D611" s="15" t="s">
        <v>750</v>
      </c>
      <c r="E611" s="22" t="s">
        <v>92</v>
      </c>
      <c r="F611" s="39">
        <v>1959100</v>
      </c>
      <c r="G611" s="40" t="s">
        <v>71</v>
      </c>
    </row>
    <row r="612" spans="1:7" ht="30" x14ac:dyDescent="0.25">
      <c r="A612" s="22" t="s">
        <v>3927</v>
      </c>
      <c r="B612" s="44" t="s">
        <v>5524</v>
      </c>
      <c r="C612" s="25" t="s">
        <v>3932</v>
      </c>
      <c r="D612" s="15" t="s">
        <v>3932</v>
      </c>
      <c r="E612" s="22" t="s">
        <v>92</v>
      </c>
      <c r="F612" s="39">
        <v>1990200</v>
      </c>
      <c r="G612" s="40" t="s">
        <v>71</v>
      </c>
    </row>
    <row r="613" spans="1:7" ht="30" x14ac:dyDescent="0.25">
      <c r="A613" s="22" t="s">
        <v>3936</v>
      </c>
      <c r="B613" s="44" t="s">
        <v>5525</v>
      </c>
      <c r="C613" s="25" t="s">
        <v>3651</v>
      </c>
      <c r="D613" s="15" t="s">
        <v>3651</v>
      </c>
      <c r="E613" s="22" t="s">
        <v>161</v>
      </c>
      <c r="F613" s="39">
        <v>5879900</v>
      </c>
      <c r="G613" s="40" t="s">
        <v>71</v>
      </c>
    </row>
    <row r="614" spans="1:7" ht="45" x14ac:dyDescent="0.25">
      <c r="A614" s="22" t="s">
        <v>3941</v>
      </c>
      <c r="B614" s="44" t="s">
        <v>5526</v>
      </c>
      <c r="C614" s="25" t="s">
        <v>330</v>
      </c>
      <c r="D614" s="15" t="s">
        <v>330</v>
      </c>
      <c r="E614" s="22" t="s">
        <v>161</v>
      </c>
      <c r="F614" s="39">
        <v>5953300</v>
      </c>
      <c r="G614" s="40" t="s">
        <v>71</v>
      </c>
    </row>
    <row r="615" spans="1:7" ht="30" x14ac:dyDescent="0.25">
      <c r="A615" s="22" t="s">
        <v>3946</v>
      </c>
      <c r="B615" s="44" t="s">
        <v>5527</v>
      </c>
      <c r="C615" s="25" t="s">
        <v>3693</v>
      </c>
      <c r="D615" s="15" t="s">
        <v>3693</v>
      </c>
      <c r="E615" s="22" t="s">
        <v>69</v>
      </c>
      <c r="F615" s="39">
        <v>3668700</v>
      </c>
      <c r="G615" s="40" t="s">
        <v>71</v>
      </c>
    </row>
    <row r="616" spans="1:7" ht="45" x14ac:dyDescent="0.25">
      <c r="A616" s="22" t="s">
        <v>3951</v>
      </c>
      <c r="B616" s="44" t="s">
        <v>5528</v>
      </c>
      <c r="C616" s="25" t="s">
        <v>322</v>
      </c>
      <c r="D616" s="15" t="s">
        <v>322</v>
      </c>
      <c r="E616" s="22" t="s">
        <v>161</v>
      </c>
      <c r="F616" s="39">
        <v>5932700</v>
      </c>
      <c r="G616" s="40" t="s">
        <v>71</v>
      </c>
    </row>
    <row r="617" spans="1:7" ht="30" x14ac:dyDescent="0.25">
      <c r="A617" s="22" t="s">
        <v>3956</v>
      </c>
      <c r="B617" s="44" t="s">
        <v>5529</v>
      </c>
      <c r="C617" s="25" t="s">
        <v>3960</v>
      </c>
      <c r="D617" s="15" t="s">
        <v>3960</v>
      </c>
      <c r="E617" s="22" t="s">
        <v>161</v>
      </c>
      <c r="F617" s="39">
        <v>5263300</v>
      </c>
      <c r="G617" s="40" t="s">
        <v>71</v>
      </c>
    </row>
    <row r="618" spans="1:7" ht="30" x14ac:dyDescent="0.25">
      <c r="A618" s="22" t="s">
        <v>3962</v>
      </c>
      <c r="B618" s="44" t="s">
        <v>5530</v>
      </c>
      <c r="C618" s="25" t="s">
        <v>3967</v>
      </c>
      <c r="D618" s="15" t="s">
        <v>3967</v>
      </c>
      <c r="E618" s="22" t="s">
        <v>69</v>
      </c>
      <c r="F618" s="39">
        <v>3396600</v>
      </c>
      <c r="G618" s="40" t="s">
        <v>71</v>
      </c>
    </row>
    <row r="619" spans="1:7" ht="30" x14ac:dyDescent="0.25">
      <c r="A619" s="22" t="s">
        <v>3971</v>
      </c>
      <c r="B619" s="44" t="s">
        <v>5531</v>
      </c>
      <c r="C619" s="25" t="s">
        <v>124</v>
      </c>
      <c r="D619" s="15" t="s">
        <v>124</v>
      </c>
      <c r="E619" s="22" t="s">
        <v>69</v>
      </c>
      <c r="F619" s="39">
        <v>3536400</v>
      </c>
      <c r="G619" s="40" t="s">
        <v>71</v>
      </c>
    </row>
    <row r="620" spans="1:7" ht="30" x14ac:dyDescent="0.25">
      <c r="A620" s="22" t="s">
        <v>3976</v>
      </c>
      <c r="B620" s="44" t="s">
        <v>5532</v>
      </c>
      <c r="C620" s="25" t="s">
        <v>3980</v>
      </c>
      <c r="D620" s="15" t="s">
        <v>3980</v>
      </c>
      <c r="E620" s="22" t="s">
        <v>69</v>
      </c>
      <c r="F620" s="39">
        <v>3536400</v>
      </c>
      <c r="G620" s="40" t="s">
        <v>71</v>
      </c>
    </row>
    <row r="621" spans="1:7" ht="30" x14ac:dyDescent="0.25">
      <c r="A621" s="22" t="s">
        <v>3982</v>
      </c>
      <c r="B621" s="44" t="s">
        <v>5533</v>
      </c>
      <c r="C621" s="25" t="s">
        <v>3986</v>
      </c>
      <c r="D621" s="15" t="s">
        <v>3986</v>
      </c>
      <c r="E621" s="22" t="s">
        <v>69</v>
      </c>
      <c r="F621" s="39">
        <v>3536400</v>
      </c>
      <c r="G621" s="40" t="s">
        <v>71</v>
      </c>
    </row>
    <row r="622" spans="1:7" ht="30" x14ac:dyDescent="0.25">
      <c r="A622" s="22" t="s">
        <v>3988</v>
      </c>
      <c r="B622" s="44" t="s">
        <v>5534</v>
      </c>
      <c r="C622" s="25" t="s">
        <v>3993</v>
      </c>
      <c r="D622" s="15" t="s">
        <v>3993</v>
      </c>
      <c r="E622" s="22" t="s">
        <v>92</v>
      </c>
      <c r="F622" s="39">
        <v>2872900</v>
      </c>
      <c r="G622" s="40" t="s">
        <v>71</v>
      </c>
    </row>
    <row r="623" spans="1:7" ht="30" x14ac:dyDescent="0.25">
      <c r="A623" s="22" t="s">
        <v>3996</v>
      </c>
      <c r="B623" s="44" t="s">
        <v>5535</v>
      </c>
      <c r="C623" s="25" t="s">
        <v>362</v>
      </c>
      <c r="D623" s="15" t="s">
        <v>362</v>
      </c>
      <c r="E623" s="22" t="s">
        <v>92</v>
      </c>
      <c r="F623" s="39">
        <v>2651700</v>
      </c>
      <c r="G623" s="40" t="s">
        <v>71</v>
      </c>
    </row>
    <row r="624" spans="1:7" ht="45" x14ac:dyDescent="0.25">
      <c r="A624" s="22" t="s">
        <v>4001</v>
      </c>
      <c r="B624" s="44" t="s">
        <v>5536</v>
      </c>
      <c r="C624" s="25" t="s">
        <v>160</v>
      </c>
      <c r="D624" s="15" t="s">
        <v>160</v>
      </c>
      <c r="E624" s="22" t="s">
        <v>69</v>
      </c>
      <c r="F624" s="39">
        <v>3888600</v>
      </c>
      <c r="G624" s="40" t="s">
        <v>71</v>
      </c>
    </row>
    <row r="625" spans="1:7" x14ac:dyDescent="0.25">
      <c r="A625" s="22" t="s">
        <v>4007</v>
      </c>
      <c r="B625" s="44" t="s">
        <v>5537</v>
      </c>
      <c r="C625" s="25" t="s">
        <v>4012</v>
      </c>
      <c r="D625" s="15" t="s">
        <v>4012</v>
      </c>
      <c r="E625" s="22" t="s">
        <v>92</v>
      </c>
      <c r="F625" s="39">
        <v>2782400</v>
      </c>
      <c r="G625" s="40" t="s">
        <v>71</v>
      </c>
    </row>
    <row r="626" spans="1:7" ht="30" x14ac:dyDescent="0.25">
      <c r="A626" s="22" t="s">
        <v>4015</v>
      </c>
      <c r="B626" s="44" t="s">
        <v>5538</v>
      </c>
      <c r="C626" s="25" t="s">
        <v>4019</v>
      </c>
      <c r="D626" s="15" t="s">
        <v>4019</v>
      </c>
      <c r="E626" s="22" t="s">
        <v>92</v>
      </c>
      <c r="F626" s="39">
        <v>2651700</v>
      </c>
      <c r="G626" s="40" t="s">
        <v>71</v>
      </c>
    </row>
    <row r="627" spans="1:7" ht="30" x14ac:dyDescent="0.25">
      <c r="A627" s="22" t="s">
        <v>4021</v>
      </c>
      <c r="B627" s="44" t="s">
        <v>5539</v>
      </c>
      <c r="C627" s="25" t="s">
        <v>4026</v>
      </c>
      <c r="D627" s="15" t="s">
        <v>4026</v>
      </c>
      <c r="E627" s="22" t="s">
        <v>69</v>
      </c>
      <c r="F627" s="39">
        <v>4428500</v>
      </c>
      <c r="G627" s="40" t="s">
        <v>71</v>
      </c>
    </row>
    <row r="628" spans="1:7" ht="30" x14ac:dyDescent="0.25">
      <c r="A628" s="22" t="s">
        <v>4029</v>
      </c>
      <c r="B628" s="44" t="s">
        <v>5540</v>
      </c>
      <c r="C628" s="25" t="s">
        <v>4034</v>
      </c>
      <c r="D628" s="15" t="s">
        <v>4034</v>
      </c>
      <c r="E628" s="22" t="s">
        <v>69</v>
      </c>
      <c r="F628" s="39">
        <v>3780000</v>
      </c>
      <c r="G628" s="40" t="s">
        <v>71</v>
      </c>
    </row>
    <row r="629" spans="1:7" ht="30" x14ac:dyDescent="0.25">
      <c r="A629" s="22" t="s">
        <v>4037</v>
      </c>
      <c r="B629" s="44" t="s">
        <v>5541</v>
      </c>
      <c r="C629" s="25" t="s">
        <v>4042</v>
      </c>
      <c r="D629" s="15" t="s">
        <v>4042</v>
      </c>
      <c r="E629" s="22" t="s">
        <v>69</v>
      </c>
      <c r="F629" s="39">
        <v>5350200</v>
      </c>
      <c r="G629" s="40" t="s">
        <v>71</v>
      </c>
    </row>
    <row r="630" spans="1:7" x14ac:dyDescent="0.25">
      <c r="A630" s="22" t="s">
        <v>4045</v>
      </c>
      <c r="B630" s="44" t="s">
        <v>5542</v>
      </c>
      <c r="C630" s="25" t="s">
        <v>4050</v>
      </c>
      <c r="D630" s="15" t="s">
        <v>4050</v>
      </c>
      <c r="E630" s="22" t="s">
        <v>69</v>
      </c>
      <c r="F630" s="39">
        <v>3670500</v>
      </c>
      <c r="G630" s="40" t="s">
        <v>71</v>
      </c>
    </row>
    <row r="631" spans="1:7" x14ac:dyDescent="0.25">
      <c r="A631" s="22" t="s">
        <v>4054</v>
      </c>
      <c r="B631" s="44" t="s">
        <v>5543</v>
      </c>
      <c r="C631" s="25" t="s">
        <v>4059</v>
      </c>
      <c r="D631" s="15" t="s">
        <v>4059</v>
      </c>
      <c r="E631" s="22" t="s">
        <v>69</v>
      </c>
      <c r="F631" s="39">
        <v>3504000</v>
      </c>
      <c r="G631" s="40" t="s">
        <v>71</v>
      </c>
    </row>
    <row r="632" spans="1:7" x14ac:dyDescent="0.25">
      <c r="A632" s="22" t="s">
        <v>4063</v>
      </c>
      <c r="B632" s="44" t="s">
        <v>5544</v>
      </c>
      <c r="C632" s="25" t="s">
        <v>4068</v>
      </c>
      <c r="D632" s="15" t="s">
        <v>4068</v>
      </c>
      <c r="E632" s="22" t="s">
        <v>92</v>
      </c>
      <c r="F632" s="39">
        <v>2495000</v>
      </c>
      <c r="G632" s="40" t="s">
        <v>71</v>
      </c>
    </row>
    <row r="633" spans="1:7" x14ac:dyDescent="0.25">
      <c r="A633" s="22" t="s">
        <v>4072</v>
      </c>
      <c r="B633" s="44" t="s">
        <v>5545</v>
      </c>
      <c r="C633" s="25" t="s">
        <v>4076</v>
      </c>
      <c r="D633" s="15" t="s">
        <v>4076</v>
      </c>
      <c r="E633" s="22" t="s">
        <v>92</v>
      </c>
      <c r="F633" s="39">
        <v>2495000</v>
      </c>
      <c r="G633" s="40" t="s">
        <v>71</v>
      </c>
    </row>
    <row r="634" spans="1:7" x14ac:dyDescent="0.25">
      <c r="A634" s="22" t="s">
        <v>4078</v>
      </c>
      <c r="B634" s="44" t="s">
        <v>5546</v>
      </c>
      <c r="C634" s="25" t="s">
        <v>4082</v>
      </c>
      <c r="D634" s="15" t="s">
        <v>4082</v>
      </c>
      <c r="E634" s="22" t="s">
        <v>92</v>
      </c>
      <c r="F634" s="39">
        <v>2433200</v>
      </c>
      <c r="G634" s="40" t="s">
        <v>71</v>
      </c>
    </row>
    <row r="635" spans="1:7" ht="30" x14ac:dyDescent="0.25">
      <c r="A635" s="22" t="s">
        <v>4084</v>
      </c>
      <c r="B635" s="44" t="s">
        <v>5547</v>
      </c>
      <c r="C635" s="25" t="s">
        <v>4089</v>
      </c>
      <c r="D635" s="15" t="s">
        <v>4089</v>
      </c>
      <c r="E635" s="22" t="s">
        <v>69</v>
      </c>
      <c r="F635" s="39">
        <v>4365600</v>
      </c>
      <c r="G635" s="40" t="s">
        <v>71</v>
      </c>
    </row>
    <row r="636" spans="1:7" ht="30" x14ac:dyDescent="0.25">
      <c r="A636" s="22" t="s">
        <v>4092</v>
      </c>
      <c r="B636" s="44" t="s">
        <v>5548</v>
      </c>
      <c r="C636" s="25" t="s">
        <v>132</v>
      </c>
      <c r="D636" s="15" t="s">
        <v>132</v>
      </c>
      <c r="E636" s="22" t="s">
        <v>69</v>
      </c>
      <c r="F636" s="39">
        <v>5840100</v>
      </c>
      <c r="G636" s="40" t="s">
        <v>71</v>
      </c>
    </row>
    <row r="637" spans="1:7" ht="30" x14ac:dyDescent="0.25">
      <c r="A637" s="22" t="s">
        <v>4098</v>
      </c>
      <c r="B637" s="44" t="s">
        <v>5549</v>
      </c>
      <c r="C637" s="25" t="s">
        <v>139</v>
      </c>
      <c r="D637" s="15" t="s">
        <v>139</v>
      </c>
      <c r="E637" s="22" t="s">
        <v>92</v>
      </c>
      <c r="F637" s="39">
        <v>3501900</v>
      </c>
      <c r="G637" s="40" t="s">
        <v>71</v>
      </c>
    </row>
    <row r="638" spans="1:7" ht="30" x14ac:dyDescent="0.25">
      <c r="A638" s="22" t="s">
        <v>4104</v>
      </c>
      <c r="B638" s="44" t="s">
        <v>5550</v>
      </c>
      <c r="C638" s="25" t="s">
        <v>146</v>
      </c>
      <c r="D638" s="15" t="s">
        <v>146</v>
      </c>
      <c r="E638" s="22" t="s">
        <v>92</v>
      </c>
      <c r="F638" s="39">
        <v>2212300</v>
      </c>
      <c r="G638" s="40" t="s">
        <v>71</v>
      </c>
    </row>
    <row r="639" spans="1:7" x14ac:dyDescent="0.25">
      <c r="A639" s="22" t="s">
        <v>4110</v>
      </c>
      <c r="B639" s="44" t="s">
        <v>5551</v>
      </c>
      <c r="C639" s="25" t="s">
        <v>153</v>
      </c>
      <c r="D639" s="15" t="s">
        <v>153</v>
      </c>
      <c r="E639" s="22" t="s">
        <v>92</v>
      </c>
      <c r="F639" s="39">
        <v>2177000</v>
      </c>
      <c r="G639" s="40" t="s">
        <v>71</v>
      </c>
    </row>
    <row r="640" spans="1:7" x14ac:dyDescent="0.25">
      <c r="A640" s="22" t="s">
        <v>4116</v>
      </c>
      <c r="B640" s="44" t="s">
        <v>5552</v>
      </c>
      <c r="C640" s="25" t="s">
        <v>4121</v>
      </c>
      <c r="D640" s="15" t="s">
        <v>4121</v>
      </c>
      <c r="E640" s="22" t="s">
        <v>92</v>
      </c>
      <c r="F640" s="39">
        <v>2260800</v>
      </c>
      <c r="G640" s="40" t="s">
        <v>71</v>
      </c>
    </row>
    <row r="641" spans="1:7" ht="30" x14ac:dyDescent="0.25">
      <c r="A641" s="22" t="s">
        <v>4124</v>
      </c>
      <c r="B641" s="44" t="s">
        <v>5553</v>
      </c>
      <c r="C641" s="25" t="s">
        <v>176</v>
      </c>
      <c r="D641" s="15" t="s">
        <v>176</v>
      </c>
      <c r="E641" s="22" t="s">
        <v>92</v>
      </c>
      <c r="F641" s="39">
        <v>2538800</v>
      </c>
      <c r="G641" s="40" t="s">
        <v>71</v>
      </c>
    </row>
    <row r="642" spans="1:7" ht="30" x14ac:dyDescent="0.25">
      <c r="A642" s="22" t="s">
        <v>4130</v>
      </c>
      <c r="B642" s="44" t="s">
        <v>5554</v>
      </c>
      <c r="C642" s="25" t="s">
        <v>3709</v>
      </c>
      <c r="D642" s="15" t="s">
        <v>3709</v>
      </c>
      <c r="E642" s="22" t="s">
        <v>92</v>
      </c>
      <c r="F642" s="39">
        <v>2945200</v>
      </c>
      <c r="G642" s="40" t="s">
        <v>71</v>
      </c>
    </row>
    <row r="643" spans="1:7" ht="30" x14ac:dyDescent="0.25">
      <c r="A643" s="22" t="s">
        <v>4135</v>
      </c>
      <c r="B643" s="44" t="s">
        <v>5555</v>
      </c>
      <c r="C643" s="25" t="s">
        <v>3701</v>
      </c>
      <c r="D643" s="15" t="s">
        <v>3701</v>
      </c>
      <c r="E643" s="22" t="s">
        <v>193</v>
      </c>
      <c r="F643" s="39">
        <v>2369200</v>
      </c>
      <c r="G643" s="40" t="s">
        <v>71</v>
      </c>
    </row>
    <row r="644" spans="1:7" ht="30" x14ac:dyDescent="0.25">
      <c r="A644" s="22" t="s">
        <v>4140</v>
      </c>
      <c r="B644" s="44" t="s">
        <v>5556</v>
      </c>
      <c r="C644" s="25" t="s">
        <v>4145</v>
      </c>
      <c r="D644" s="15" t="s">
        <v>4145</v>
      </c>
      <c r="E644" s="22" t="s">
        <v>92</v>
      </c>
      <c r="F644" s="39">
        <v>2407800</v>
      </c>
      <c r="G644" s="40" t="s">
        <v>71</v>
      </c>
    </row>
    <row r="645" spans="1:7" ht="30" x14ac:dyDescent="0.25">
      <c r="A645" s="22" t="s">
        <v>4148</v>
      </c>
      <c r="B645" s="44" t="s">
        <v>5557</v>
      </c>
      <c r="C645" s="25" t="s">
        <v>184</v>
      </c>
      <c r="D645" s="15" t="s">
        <v>184</v>
      </c>
      <c r="E645" s="22" t="s">
        <v>69</v>
      </c>
      <c r="F645" s="39">
        <v>3456900</v>
      </c>
      <c r="G645" s="40" t="s">
        <v>71</v>
      </c>
    </row>
    <row r="646" spans="1:7" ht="45" x14ac:dyDescent="0.25">
      <c r="A646" s="22" t="s">
        <v>4154</v>
      </c>
      <c r="B646" s="44" t="s">
        <v>5558</v>
      </c>
      <c r="C646" s="25" t="s">
        <v>4159</v>
      </c>
      <c r="D646" s="15" t="s">
        <v>4159</v>
      </c>
      <c r="E646" s="22" t="s">
        <v>69</v>
      </c>
      <c r="F646" s="39">
        <v>3767500</v>
      </c>
      <c r="G646" s="40" t="s">
        <v>71</v>
      </c>
    </row>
    <row r="647" spans="1:7" ht="45" x14ac:dyDescent="0.25">
      <c r="A647" s="22" t="s">
        <v>4164</v>
      </c>
      <c r="B647" s="44" t="s">
        <v>5559</v>
      </c>
      <c r="C647" s="25" t="s">
        <v>4168</v>
      </c>
      <c r="D647" s="15" t="s">
        <v>4168</v>
      </c>
      <c r="E647" s="22" t="s">
        <v>69</v>
      </c>
      <c r="F647" s="39">
        <v>3767500</v>
      </c>
      <c r="G647" s="40" t="s">
        <v>71</v>
      </c>
    </row>
    <row r="648" spans="1:7" ht="30" x14ac:dyDescent="0.25">
      <c r="A648" s="22" t="s">
        <v>4171</v>
      </c>
      <c r="B648" s="44" t="s">
        <v>5560</v>
      </c>
      <c r="C648" s="25" t="s">
        <v>169</v>
      </c>
      <c r="D648" s="15" t="s">
        <v>169</v>
      </c>
      <c r="E648" s="22" t="s">
        <v>69</v>
      </c>
      <c r="F648" s="39">
        <v>3636100</v>
      </c>
      <c r="G648" s="40" t="s">
        <v>71</v>
      </c>
    </row>
    <row r="649" spans="1:7" ht="30" x14ac:dyDescent="0.25">
      <c r="A649" s="22" t="s">
        <v>4177</v>
      </c>
      <c r="B649" s="44" t="s">
        <v>5561</v>
      </c>
      <c r="C649" s="25" t="s">
        <v>4182</v>
      </c>
      <c r="D649" s="15" t="s">
        <v>4182</v>
      </c>
      <c r="E649" s="22" t="s">
        <v>69</v>
      </c>
      <c r="F649" s="39">
        <v>5155200</v>
      </c>
      <c r="G649" s="40" t="s">
        <v>71</v>
      </c>
    </row>
    <row r="650" spans="1:7" ht="30" x14ac:dyDescent="0.25">
      <c r="A650" s="22" t="s">
        <v>4186</v>
      </c>
      <c r="B650" s="44" t="s">
        <v>5562</v>
      </c>
      <c r="C650" s="25" t="s">
        <v>4190</v>
      </c>
      <c r="D650" s="15" t="s">
        <v>4190</v>
      </c>
      <c r="E650" s="22" t="s">
        <v>69</v>
      </c>
      <c r="F650" s="39">
        <v>5155200</v>
      </c>
      <c r="G650" s="40" t="s">
        <v>71</v>
      </c>
    </row>
    <row r="651" spans="1:7" ht="30" x14ac:dyDescent="0.25">
      <c r="A651" s="22" t="s">
        <v>4193</v>
      </c>
      <c r="B651" s="44" t="s">
        <v>5563</v>
      </c>
      <c r="C651" s="25" t="s">
        <v>4197</v>
      </c>
      <c r="D651" s="15" t="s">
        <v>4197</v>
      </c>
      <c r="E651" s="22" t="s">
        <v>69</v>
      </c>
      <c r="F651" s="39">
        <v>3329000</v>
      </c>
      <c r="G651" s="40" t="s">
        <v>71</v>
      </c>
    </row>
    <row r="652" spans="1:7" ht="30" x14ac:dyDescent="0.25">
      <c r="A652" s="22" t="s">
        <v>4200</v>
      </c>
      <c r="B652" s="44" t="s">
        <v>5564</v>
      </c>
      <c r="C652" s="25" t="s">
        <v>4204</v>
      </c>
      <c r="D652" s="15" t="s">
        <v>4204</v>
      </c>
      <c r="E652" s="22" t="s">
        <v>69</v>
      </c>
      <c r="F652" s="39">
        <v>5155200</v>
      </c>
      <c r="G652" s="40" t="s">
        <v>71</v>
      </c>
    </row>
    <row r="653" spans="1:7" ht="30" x14ac:dyDescent="0.25">
      <c r="A653" s="22" t="s">
        <v>4206</v>
      </c>
      <c r="B653" s="44" t="s">
        <v>5565</v>
      </c>
      <c r="C653" s="25" t="s">
        <v>4210</v>
      </c>
      <c r="D653" s="15" t="s">
        <v>4210</v>
      </c>
      <c r="E653" s="22" t="s">
        <v>69</v>
      </c>
      <c r="F653" s="39">
        <v>5155200</v>
      </c>
      <c r="G653" s="40" t="s">
        <v>71</v>
      </c>
    </row>
    <row r="654" spans="1:7" ht="30" x14ac:dyDescent="0.25">
      <c r="A654" s="22" t="s">
        <v>4212</v>
      </c>
      <c r="B654" s="44" t="s">
        <v>5566</v>
      </c>
      <c r="C654" s="25" t="s">
        <v>4216</v>
      </c>
      <c r="D654" s="15" t="s">
        <v>4216</v>
      </c>
      <c r="E654" s="22" t="s">
        <v>69</v>
      </c>
      <c r="F654" s="39">
        <v>5155200</v>
      </c>
      <c r="G654" s="40" t="s">
        <v>71</v>
      </c>
    </row>
    <row r="655" spans="1:7" x14ac:dyDescent="0.25">
      <c r="A655" s="22" t="s">
        <v>4218</v>
      </c>
      <c r="B655" s="44" t="s">
        <v>5567</v>
      </c>
      <c r="C655" s="25" t="s">
        <v>4223</v>
      </c>
      <c r="D655" s="15" t="s">
        <v>4223</v>
      </c>
      <c r="E655" s="22" t="s">
        <v>92</v>
      </c>
      <c r="F655" s="39">
        <v>2421600</v>
      </c>
      <c r="G655" s="40" t="s">
        <v>71</v>
      </c>
    </row>
    <row r="656" spans="1:7" x14ac:dyDescent="0.25">
      <c r="A656" s="22" t="s">
        <v>4226</v>
      </c>
      <c r="B656" s="44" t="s">
        <v>5568</v>
      </c>
      <c r="C656" s="25" t="s">
        <v>4231</v>
      </c>
      <c r="D656" s="15" t="s">
        <v>4231</v>
      </c>
      <c r="E656" s="22" t="s">
        <v>92</v>
      </c>
      <c r="F656" s="39">
        <v>3859600</v>
      </c>
      <c r="G656" s="40" t="s">
        <v>71</v>
      </c>
    </row>
    <row r="657" spans="1:7" ht="30" x14ac:dyDescent="0.25">
      <c r="A657" s="22" t="s">
        <v>4234</v>
      </c>
      <c r="B657" s="44" t="s">
        <v>5569</v>
      </c>
      <c r="C657" s="25" t="s">
        <v>4238</v>
      </c>
      <c r="D657" s="15" t="s">
        <v>4238</v>
      </c>
      <c r="E657" s="22" t="s">
        <v>92</v>
      </c>
      <c r="F657" s="39">
        <v>3859600</v>
      </c>
      <c r="G657" s="40" t="s">
        <v>71</v>
      </c>
    </row>
    <row r="658" spans="1:7" ht="30" x14ac:dyDescent="0.25">
      <c r="A658" s="22" t="s">
        <v>4240</v>
      </c>
      <c r="B658" s="44" t="s">
        <v>5570</v>
      </c>
      <c r="C658" s="25" t="s">
        <v>4244</v>
      </c>
      <c r="D658" s="15" t="s">
        <v>4244</v>
      </c>
      <c r="E658" s="22" t="s">
        <v>92</v>
      </c>
      <c r="F658" s="39">
        <v>3859600</v>
      </c>
      <c r="G658" s="40" t="s">
        <v>71</v>
      </c>
    </row>
    <row r="659" spans="1:7" ht="30" x14ac:dyDescent="0.25">
      <c r="A659" s="22" t="s">
        <v>4246</v>
      </c>
      <c r="B659" s="44" t="s">
        <v>5571</v>
      </c>
      <c r="C659" s="25" t="s">
        <v>116</v>
      </c>
      <c r="D659" s="15" t="s">
        <v>116</v>
      </c>
      <c r="E659" s="22" t="s">
        <v>92</v>
      </c>
      <c r="F659" s="39">
        <v>2478500</v>
      </c>
      <c r="G659" s="40" t="s">
        <v>71</v>
      </c>
    </row>
    <row r="660" spans="1:7" ht="30" x14ac:dyDescent="0.25">
      <c r="A660" s="22" t="s">
        <v>4252</v>
      </c>
      <c r="B660" s="44" t="s">
        <v>5572</v>
      </c>
      <c r="C660" s="25" t="s">
        <v>4257</v>
      </c>
      <c r="D660" s="15" t="s">
        <v>4257</v>
      </c>
      <c r="E660" s="22" t="s">
        <v>69</v>
      </c>
      <c r="F660" s="39">
        <v>4819700</v>
      </c>
      <c r="G660" s="40" t="s">
        <v>4261</v>
      </c>
    </row>
    <row r="661" spans="1:7" ht="30" x14ac:dyDescent="0.25">
      <c r="A661" s="22" t="s">
        <v>4263</v>
      </c>
      <c r="B661" s="44" t="s">
        <v>5573</v>
      </c>
      <c r="C661" s="25" t="s">
        <v>4267</v>
      </c>
      <c r="D661" s="15" t="s">
        <v>4267</v>
      </c>
      <c r="E661" s="22" t="s">
        <v>69</v>
      </c>
      <c r="F661" s="39">
        <v>4819700</v>
      </c>
      <c r="G661" s="40" t="s">
        <v>4261</v>
      </c>
    </row>
    <row r="662" spans="1:7" ht="45" x14ac:dyDescent="0.25">
      <c r="A662" s="22" t="s">
        <v>4270</v>
      </c>
      <c r="B662" s="44" t="s">
        <v>5574</v>
      </c>
      <c r="C662" s="25" t="s">
        <v>2649</v>
      </c>
      <c r="D662" s="15" t="s">
        <v>2649</v>
      </c>
      <c r="E662" s="22" t="s">
        <v>193</v>
      </c>
      <c r="F662" s="39">
        <v>2104300</v>
      </c>
      <c r="G662" s="40" t="s">
        <v>71</v>
      </c>
    </row>
    <row r="663" spans="1:7" x14ac:dyDescent="0.25">
      <c r="A663" s="22" t="s">
        <v>4275</v>
      </c>
      <c r="B663" s="44" t="s">
        <v>5575</v>
      </c>
      <c r="C663" s="25" t="s">
        <v>4279</v>
      </c>
      <c r="D663" s="15" t="s">
        <v>4279</v>
      </c>
      <c r="E663" s="22" t="s">
        <v>92</v>
      </c>
      <c r="F663" s="39">
        <v>2305100</v>
      </c>
      <c r="G663" s="40" t="s">
        <v>71</v>
      </c>
    </row>
    <row r="664" spans="1:7" x14ac:dyDescent="0.25">
      <c r="A664" s="22" t="s">
        <v>4282</v>
      </c>
      <c r="B664" s="44" t="s">
        <v>5576</v>
      </c>
      <c r="C664" s="25" t="s">
        <v>108</v>
      </c>
      <c r="D664" s="15" t="s">
        <v>108</v>
      </c>
      <c r="E664" s="22" t="s">
        <v>92</v>
      </c>
      <c r="F664" s="39">
        <v>2305100</v>
      </c>
      <c r="G664" s="40" t="s">
        <v>71</v>
      </c>
    </row>
    <row r="665" spans="1:7" x14ac:dyDescent="0.25">
      <c r="A665" s="22" t="s">
        <v>4287</v>
      </c>
      <c r="B665" s="44" t="s">
        <v>5577</v>
      </c>
      <c r="C665" s="25" t="s">
        <v>4291</v>
      </c>
      <c r="D665" s="15" t="s">
        <v>4291</v>
      </c>
      <c r="E665" s="22" t="s">
        <v>193</v>
      </c>
      <c r="F665" s="39">
        <v>1535600</v>
      </c>
      <c r="G665" s="40" t="s">
        <v>71</v>
      </c>
    </row>
    <row r="666" spans="1:7" x14ac:dyDescent="0.25">
      <c r="A666" s="22" t="s">
        <v>4293</v>
      </c>
      <c r="B666" s="44" t="s">
        <v>5578</v>
      </c>
      <c r="C666" s="25" t="s">
        <v>386</v>
      </c>
      <c r="D666" s="15" t="s">
        <v>386</v>
      </c>
      <c r="E666" s="22" t="s">
        <v>193</v>
      </c>
      <c r="F666" s="39">
        <v>1716500</v>
      </c>
      <c r="G666" s="40" t="s">
        <v>71</v>
      </c>
    </row>
    <row r="667" spans="1:7" x14ac:dyDescent="0.25">
      <c r="A667" s="22" t="s">
        <v>4298</v>
      </c>
      <c r="B667" s="44" t="s">
        <v>5579</v>
      </c>
      <c r="C667" s="25" t="s">
        <v>191</v>
      </c>
      <c r="D667" s="15" t="s">
        <v>191</v>
      </c>
      <c r="E667" s="22" t="s">
        <v>193</v>
      </c>
      <c r="F667" s="39">
        <v>1569000</v>
      </c>
      <c r="G667" s="40" t="s">
        <v>71</v>
      </c>
    </row>
    <row r="668" spans="1:7" ht="30" x14ac:dyDescent="0.25">
      <c r="A668" s="22" t="s">
        <v>4303</v>
      </c>
      <c r="B668" s="44" t="s">
        <v>5580</v>
      </c>
      <c r="C668" s="25" t="s">
        <v>4307</v>
      </c>
      <c r="D668" s="15" t="s">
        <v>4307</v>
      </c>
      <c r="E668" s="22" t="s">
        <v>69</v>
      </c>
      <c r="F668" s="39">
        <v>2595700</v>
      </c>
      <c r="G668" s="40" t="s">
        <v>71</v>
      </c>
    </row>
    <row r="669" spans="1:7" x14ac:dyDescent="0.25">
      <c r="A669" s="22" t="s">
        <v>4309</v>
      </c>
      <c r="B669" s="44" t="s">
        <v>5581</v>
      </c>
      <c r="C669" s="25" t="s">
        <v>3590</v>
      </c>
      <c r="D669" s="15" t="s">
        <v>3590</v>
      </c>
      <c r="E669" s="22" t="s">
        <v>92</v>
      </c>
      <c r="F669" s="39">
        <v>2595700</v>
      </c>
      <c r="G669" s="40" t="s">
        <v>71</v>
      </c>
    </row>
    <row r="670" spans="1:7" x14ac:dyDescent="0.25">
      <c r="A670" s="22" t="s">
        <v>4314</v>
      </c>
      <c r="B670" s="44" t="s">
        <v>5582</v>
      </c>
      <c r="C670" s="25" t="s">
        <v>393</v>
      </c>
      <c r="D670" s="15" t="s">
        <v>393</v>
      </c>
      <c r="E670" s="22" t="s">
        <v>92</v>
      </c>
      <c r="F670" s="39">
        <v>2595700</v>
      </c>
      <c r="G670" s="40" t="s">
        <v>71</v>
      </c>
    </row>
    <row r="671" spans="1:7" x14ac:dyDescent="0.25">
      <c r="A671" s="22" t="s">
        <v>4319</v>
      </c>
      <c r="B671" s="44" t="s">
        <v>5583</v>
      </c>
      <c r="C671" s="25" t="s">
        <v>3547</v>
      </c>
      <c r="D671" s="15" t="s">
        <v>3547</v>
      </c>
      <c r="E671" s="22" t="s">
        <v>69</v>
      </c>
      <c r="F671" s="39">
        <v>3387300</v>
      </c>
      <c r="G671" s="40" t="s">
        <v>71</v>
      </c>
    </row>
    <row r="672" spans="1:7" x14ac:dyDescent="0.25">
      <c r="A672" s="22" t="s">
        <v>4324</v>
      </c>
      <c r="B672" s="44" t="s">
        <v>5584</v>
      </c>
      <c r="C672" s="25" t="s">
        <v>3723</v>
      </c>
      <c r="D672" s="15" t="s">
        <v>3723</v>
      </c>
      <c r="E672" s="22" t="s">
        <v>92</v>
      </c>
      <c r="F672" s="39">
        <v>2249700</v>
      </c>
      <c r="G672" s="40" t="s">
        <v>71</v>
      </c>
    </row>
    <row r="673" spans="1:7" ht="30" x14ac:dyDescent="0.25">
      <c r="A673" s="22" t="s">
        <v>4329</v>
      </c>
      <c r="B673" s="44" t="s">
        <v>5585</v>
      </c>
      <c r="C673" s="25" t="s">
        <v>4334</v>
      </c>
      <c r="D673" s="15" t="s">
        <v>4334</v>
      </c>
      <c r="E673" s="22" t="s">
        <v>92</v>
      </c>
      <c r="F673" s="39">
        <v>2455100</v>
      </c>
      <c r="G673" s="40" t="s">
        <v>71</v>
      </c>
    </row>
    <row r="674" spans="1:7" x14ac:dyDescent="0.25">
      <c r="A674" s="22" t="s">
        <v>4338</v>
      </c>
      <c r="B674" s="44" t="s">
        <v>5586</v>
      </c>
      <c r="C674" s="25" t="s">
        <v>4342</v>
      </c>
      <c r="D674" s="15" t="s">
        <v>4342</v>
      </c>
      <c r="E674" s="22" t="s">
        <v>92</v>
      </c>
      <c r="F674" s="39">
        <v>2455100</v>
      </c>
      <c r="G674" s="40" t="s">
        <v>71</v>
      </c>
    </row>
    <row r="675" spans="1:7" ht="30" x14ac:dyDescent="0.25">
      <c r="A675" s="22" t="s">
        <v>4344</v>
      </c>
      <c r="B675" s="44" t="s">
        <v>5587</v>
      </c>
      <c r="C675" s="25" t="s">
        <v>4348</v>
      </c>
      <c r="D675" s="15" t="s">
        <v>4348</v>
      </c>
      <c r="E675" s="22" t="s">
        <v>92</v>
      </c>
      <c r="F675" s="39">
        <v>2455100</v>
      </c>
      <c r="G675" s="40" t="s">
        <v>71</v>
      </c>
    </row>
    <row r="676" spans="1:7" ht="30" x14ac:dyDescent="0.25">
      <c r="A676" s="22" t="s">
        <v>4351</v>
      </c>
      <c r="B676" s="44" t="s">
        <v>5588</v>
      </c>
      <c r="C676" s="25" t="s">
        <v>68</v>
      </c>
      <c r="D676" s="15" t="s">
        <v>68</v>
      </c>
      <c r="E676" s="22" t="s">
        <v>69</v>
      </c>
      <c r="F676" s="39">
        <v>2583600</v>
      </c>
      <c r="G676" s="40" t="s">
        <v>71</v>
      </c>
    </row>
    <row r="677" spans="1:7" x14ac:dyDescent="0.25">
      <c r="A677" s="22" t="s">
        <v>4356</v>
      </c>
      <c r="B677" s="44" t="s">
        <v>5589</v>
      </c>
      <c r="C677" s="25" t="s">
        <v>4360</v>
      </c>
      <c r="D677" s="15" t="s">
        <v>4360</v>
      </c>
      <c r="E677" s="22" t="s">
        <v>92</v>
      </c>
      <c r="F677" s="33">
        <v>2583600</v>
      </c>
      <c r="G677" s="40" t="s">
        <v>71</v>
      </c>
    </row>
    <row r="678" spans="1:7" ht="30" x14ac:dyDescent="0.25">
      <c r="A678" s="22" t="s">
        <v>4362</v>
      </c>
      <c r="B678" s="44" t="s">
        <v>5590</v>
      </c>
      <c r="C678" s="25" t="s">
        <v>4366</v>
      </c>
      <c r="D678" s="15" t="s">
        <v>4366</v>
      </c>
      <c r="E678" s="22" t="s">
        <v>92</v>
      </c>
      <c r="F678" s="33">
        <v>3204200</v>
      </c>
      <c r="G678" s="40" t="s">
        <v>93</v>
      </c>
    </row>
    <row r="679" spans="1:7" ht="30" x14ac:dyDescent="0.25">
      <c r="A679" s="22" t="s">
        <v>4370</v>
      </c>
      <c r="B679" s="44" t="s">
        <v>5591</v>
      </c>
      <c r="C679" s="25" t="s">
        <v>91</v>
      </c>
      <c r="D679" s="15" t="s">
        <v>91</v>
      </c>
      <c r="E679" s="22" t="s">
        <v>92</v>
      </c>
      <c r="F679" s="33">
        <v>3204200</v>
      </c>
      <c r="G679" s="40" t="s">
        <v>93</v>
      </c>
    </row>
    <row r="680" spans="1:7" ht="30" x14ac:dyDescent="0.25">
      <c r="A680" s="22" t="s">
        <v>4375</v>
      </c>
      <c r="B680" s="44" t="s">
        <v>5592</v>
      </c>
      <c r="C680" s="25" t="s">
        <v>4380</v>
      </c>
      <c r="D680" s="15" t="s">
        <v>4380</v>
      </c>
      <c r="E680" s="22" t="s">
        <v>92</v>
      </c>
      <c r="F680" s="33">
        <v>2976800</v>
      </c>
      <c r="G680" s="40" t="s">
        <v>93</v>
      </c>
    </row>
    <row r="681" spans="1:7" ht="30" x14ac:dyDescent="0.25">
      <c r="A681" s="22" t="s">
        <v>4384</v>
      </c>
      <c r="B681" s="44" t="s">
        <v>5593</v>
      </c>
      <c r="C681" s="25" t="s">
        <v>4388</v>
      </c>
      <c r="D681" s="15" t="s">
        <v>4388</v>
      </c>
      <c r="E681" s="22" t="s">
        <v>92</v>
      </c>
      <c r="F681" s="33">
        <v>2976800</v>
      </c>
      <c r="G681" s="40" t="s">
        <v>93</v>
      </c>
    </row>
    <row r="682" spans="1:7" ht="30" x14ac:dyDescent="0.25">
      <c r="A682" s="22" t="s">
        <v>4390</v>
      </c>
      <c r="B682" s="44" t="s">
        <v>5594</v>
      </c>
      <c r="C682" s="25" t="s">
        <v>4394</v>
      </c>
      <c r="D682" s="15" t="s">
        <v>4394</v>
      </c>
      <c r="E682" s="22" t="s">
        <v>193</v>
      </c>
      <c r="F682" s="33">
        <v>2976800</v>
      </c>
      <c r="G682" s="40" t="s">
        <v>93</v>
      </c>
    </row>
    <row r="683" spans="1:7" ht="30" x14ac:dyDescent="0.25">
      <c r="A683" s="22" t="s">
        <v>4396</v>
      </c>
      <c r="B683" s="44" t="s">
        <v>5595</v>
      </c>
      <c r="C683" s="25" t="s">
        <v>4400</v>
      </c>
      <c r="D683" s="15" t="s">
        <v>4400</v>
      </c>
      <c r="E683" s="22" t="s">
        <v>193</v>
      </c>
      <c r="F683" s="33">
        <v>2976800</v>
      </c>
      <c r="G683" s="40" t="s">
        <v>93</v>
      </c>
    </row>
    <row r="684" spans="1:7" ht="30" x14ac:dyDescent="0.25">
      <c r="A684" s="22" t="s">
        <v>4402</v>
      </c>
      <c r="B684" s="44" t="s">
        <v>5596</v>
      </c>
      <c r="C684" s="25" t="s">
        <v>4407</v>
      </c>
      <c r="D684" s="15" t="s">
        <v>4407</v>
      </c>
      <c r="E684" s="22" t="s">
        <v>92</v>
      </c>
      <c r="F684" s="39">
        <v>2033900</v>
      </c>
      <c r="G684" s="40" t="s">
        <v>4410</v>
      </c>
    </row>
    <row r="685" spans="1:7" ht="30" x14ac:dyDescent="0.25">
      <c r="A685" s="22" t="s">
        <v>4412</v>
      </c>
      <c r="B685" s="44" t="s">
        <v>5597</v>
      </c>
      <c r="C685" s="25" t="s">
        <v>4416</v>
      </c>
      <c r="D685" s="15" t="s">
        <v>4416</v>
      </c>
      <c r="E685" s="22" t="s">
        <v>92</v>
      </c>
      <c r="F685" s="33">
        <v>2033900</v>
      </c>
      <c r="G685" s="40" t="s">
        <v>4410</v>
      </c>
    </row>
    <row r="686" spans="1:7" x14ac:dyDescent="0.25">
      <c r="A686" s="22" t="s">
        <v>4419</v>
      </c>
      <c r="B686" s="44" t="s">
        <v>5598</v>
      </c>
      <c r="C686" s="25" t="s">
        <v>4424</v>
      </c>
      <c r="D686" s="15" t="s">
        <v>4424</v>
      </c>
      <c r="E686" s="22" t="s">
        <v>69</v>
      </c>
      <c r="F686" s="39">
        <v>3634300</v>
      </c>
      <c r="G686" s="40" t="s">
        <v>71</v>
      </c>
    </row>
    <row r="687" spans="1:7" ht="30" x14ac:dyDescent="0.25">
      <c r="A687" s="22" t="s">
        <v>4428</v>
      </c>
      <c r="B687" s="44" t="s">
        <v>5599</v>
      </c>
      <c r="C687" s="25" t="s">
        <v>4432</v>
      </c>
      <c r="D687" s="15" t="s">
        <v>4432</v>
      </c>
      <c r="E687" s="22" t="s">
        <v>92</v>
      </c>
      <c r="F687" s="39">
        <v>2033900</v>
      </c>
      <c r="G687" s="40" t="s">
        <v>4410</v>
      </c>
    </row>
    <row r="688" spans="1:7" ht="30" x14ac:dyDescent="0.25">
      <c r="A688" s="22" t="s">
        <v>4435</v>
      </c>
      <c r="B688" s="44" t="s">
        <v>5600</v>
      </c>
      <c r="C688" s="25" t="s">
        <v>4439</v>
      </c>
      <c r="D688" s="15" t="s">
        <v>4439</v>
      </c>
      <c r="E688" s="22" t="s">
        <v>92</v>
      </c>
      <c r="F688" s="33">
        <v>1570700</v>
      </c>
      <c r="G688" s="40" t="s">
        <v>71</v>
      </c>
    </row>
    <row r="689" spans="1:7" ht="30" x14ac:dyDescent="0.25">
      <c r="A689" s="22" t="s">
        <v>4441</v>
      </c>
      <c r="B689" s="44" t="s">
        <v>5601</v>
      </c>
      <c r="C689" s="25" t="s">
        <v>4445</v>
      </c>
      <c r="D689" s="15" t="s">
        <v>4445</v>
      </c>
      <c r="E689" s="22" t="s">
        <v>92</v>
      </c>
      <c r="F689" s="33">
        <v>1570700</v>
      </c>
      <c r="G689" s="40" t="s">
        <v>71</v>
      </c>
    </row>
    <row r="690" spans="1:7" ht="30" x14ac:dyDescent="0.25">
      <c r="A690" s="22" t="s">
        <v>4447</v>
      </c>
      <c r="B690" s="44" t="s">
        <v>5602</v>
      </c>
      <c r="C690" s="25" t="s">
        <v>4451</v>
      </c>
      <c r="D690" s="15" t="s">
        <v>4451</v>
      </c>
      <c r="E690" s="22" t="s">
        <v>69</v>
      </c>
      <c r="F690" s="33">
        <v>2707000</v>
      </c>
      <c r="G690" s="40" t="s">
        <v>71</v>
      </c>
    </row>
    <row r="691" spans="1:7" ht="30" x14ac:dyDescent="0.25">
      <c r="A691" s="22" t="s">
        <v>4453</v>
      </c>
      <c r="B691" s="44" t="s">
        <v>5603</v>
      </c>
      <c r="C691" s="25" t="s">
        <v>101</v>
      </c>
      <c r="D691" s="15" t="s">
        <v>101</v>
      </c>
      <c r="E691" s="22" t="s">
        <v>92</v>
      </c>
      <c r="F691" s="39">
        <v>1570700</v>
      </c>
      <c r="G691" s="40" t="s">
        <v>71</v>
      </c>
    </row>
    <row r="692" spans="1:7" x14ac:dyDescent="0.25">
      <c r="A692" s="22" t="s">
        <v>4459</v>
      </c>
      <c r="B692" s="44" t="s">
        <v>5604</v>
      </c>
      <c r="C692" s="25" t="s">
        <v>4464</v>
      </c>
      <c r="D692" s="15" t="s">
        <v>4464</v>
      </c>
      <c r="E692" s="22" t="s">
        <v>69</v>
      </c>
      <c r="F692" s="39">
        <v>2910400</v>
      </c>
      <c r="G692" s="40" t="s">
        <v>71</v>
      </c>
    </row>
    <row r="693" spans="1:7" x14ac:dyDescent="0.25">
      <c r="A693" s="22" t="s">
        <v>4467</v>
      </c>
      <c r="B693" s="44" t="s">
        <v>5605</v>
      </c>
      <c r="C693" s="25" t="s">
        <v>4471</v>
      </c>
      <c r="D693" s="15" t="s">
        <v>4471</v>
      </c>
      <c r="E693" s="22" t="s">
        <v>193</v>
      </c>
      <c r="F693" s="39">
        <v>1570700</v>
      </c>
      <c r="G693" s="40" t="s">
        <v>71</v>
      </c>
    </row>
    <row r="694" spans="1:7" ht="30" x14ac:dyDescent="0.25">
      <c r="A694" s="22" t="s">
        <v>4473</v>
      </c>
      <c r="B694" s="44" t="s">
        <v>5606</v>
      </c>
      <c r="C694" s="25" t="s">
        <v>4477</v>
      </c>
      <c r="D694" s="15" t="s">
        <v>4477</v>
      </c>
      <c r="E694" s="22"/>
      <c r="F694" s="39">
        <v>1570700</v>
      </c>
      <c r="G694" s="40" t="s">
        <v>71</v>
      </c>
    </row>
    <row r="695" spans="1:7" x14ac:dyDescent="0.25">
      <c r="A695" s="22" t="s">
        <v>4480</v>
      </c>
      <c r="B695" s="44" t="s">
        <v>5607</v>
      </c>
      <c r="C695" s="25" t="s">
        <v>84</v>
      </c>
      <c r="D695" s="15" t="s">
        <v>84</v>
      </c>
      <c r="E695" s="22" t="s">
        <v>69</v>
      </c>
      <c r="F695" s="39">
        <v>2293500</v>
      </c>
      <c r="G695" s="40" t="s">
        <v>71</v>
      </c>
    </row>
    <row r="696" spans="1:7" ht="45" x14ac:dyDescent="0.25">
      <c r="A696" s="22" t="s">
        <v>4486</v>
      </c>
      <c r="B696" s="44" t="s">
        <v>5608</v>
      </c>
      <c r="C696" s="25" t="s">
        <v>4490</v>
      </c>
      <c r="D696" s="15" t="s">
        <v>4490</v>
      </c>
      <c r="E696" s="22" t="s">
        <v>69</v>
      </c>
      <c r="F696" s="39">
        <v>2149000</v>
      </c>
      <c r="G696" s="40" t="s">
        <v>71</v>
      </c>
    </row>
    <row r="697" spans="1:7" x14ac:dyDescent="0.25">
      <c r="A697" s="22" t="s">
        <v>4492</v>
      </c>
      <c r="B697" s="44" t="s">
        <v>5609</v>
      </c>
      <c r="C697" s="25" t="s">
        <v>4497</v>
      </c>
      <c r="D697" s="15" t="s">
        <v>4497</v>
      </c>
      <c r="E697" s="22"/>
      <c r="F697" s="33">
        <v>2665100</v>
      </c>
      <c r="G697" s="40" t="s">
        <v>71</v>
      </c>
    </row>
    <row r="698" spans="1:7" x14ac:dyDescent="0.25">
      <c r="A698" s="22" t="s">
        <v>4502</v>
      </c>
      <c r="B698" s="44" t="s">
        <v>5610</v>
      </c>
      <c r="C698" s="25" t="s">
        <v>4497</v>
      </c>
      <c r="D698" s="15" t="s">
        <v>4497</v>
      </c>
      <c r="E698" s="22"/>
      <c r="F698" s="33">
        <v>2663500</v>
      </c>
      <c r="G698" s="40" t="s">
        <v>71</v>
      </c>
    </row>
    <row r="699" spans="1:7" x14ac:dyDescent="0.25">
      <c r="A699" s="22" t="s">
        <v>4507</v>
      </c>
      <c r="B699" s="44" t="s">
        <v>5611</v>
      </c>
      <c r="C699" s="25" t="s">
        <v>4497</v>
      </c>
      <c r="D699" s="15" t="s">
        <v>4497</v>
      </c>
      <c r="E699" s="22"/>
      <c r="F699" s="33">
        <v>2423300</v>
      </c>
      <c r="G699" s="40" t="s">
        <v>71</v>
      </c>
    </row>
    <row r="700" spans="1:7" x14ac:dyDescent="0.25">
      <c r="A700" s="22" t="s">
        <v>4512</v>
      </c>
      <c r="B700" s="44" t="s">
        <v>5612</v>
      </c>
      <c r="C700" s="25" t="s">
        <v>4223</v>
      </c>
      <c r="D700" s="15" t="s">
        <v>4223</v>
      </c>
      <c r="E700" s="22" t="s">
        <v>92</v>
      </c>
      <c r="F700" s="33">
        <v>2421600</v>
      </c>
      <c r="G700" s="40" t="s">
        <v>71</v>
      </c>
    </row>
    <row r="701" spans="1:7" x14ac:dyDescent="0.25">
      <c r="A701" s="22" t="s">
        <v>4517</v>
      </c>
      <c r="B701" s="44" t="s">
        <v>5613</v>
      </c>
      <c r="C701" s="25" t="s">
        <v>4231</v>
      </c>
      <c r="D701" s="15" t="s">
        <v>4231</v>
      </c>
      <c r="E701" s="22" t="s">
        <v>92</v>
      </c>
      <c r="F701" s="33">
        <v>3859600</v>
      </c>
      <c r="G701" s="40" t="s">
        <v>71</v>
      </c>
    </row>
    <row r="702" spans="1:7" ht="60" x14ac:dyDescent="0.25">
      <c r="A702" s="22" t="s">
        <v>4522</v>
      </c>
      <c r="B702" s="44" t="s">
        <v>5614</v>
      </c>
      <c r="C702" s="25" t="s">
        <v>4526</v>
      </c>
      <c r="D702" s="15" t="s">
        <v>4526</v>
      </c>
      <c r="E702" s="22" t="s">
        <v>161</v>
      </c>
      <c r="F702" s="39">
        <v>4357800</v>
      </c>
      <c r="G702" s="40" t="s">
        <v>1095</v>
      </c>
    </row>
    <row r="703" spans="1:7" ht="45" x14ac:dyDescent="0.25">
      <c r="A703" s="22" t="s">
        <v>4528</v>
      </c>
      <c r="B703" s="44" t="s">
        <v>5615</v>
      </c>
      <c r="C703" s="25" t="s">
        <v>4532</v>
      </c>
      <c r="D703" s="15" t="s">
        <v>4532</v>
      </c>
      <c r="E703" s="22" t="s">
        <v>161</v>
      </c>
      <c r="F703" s="39">
        <v>2367100</v>
      </c>
      <c r="G703" s="40" t="s">
        <v>2543</v>
      </c>
    </row>
    <row r="704" spans="1:7" ht="45" x14ac:dyDescent="0.25">
      <c r="A704" s="22" t="s">
        <v>4534</v>
      </c>
      <c r="B704" s="44" t="s">
        <v>5616</v>
      </c>
      <c r="C704" s="25" t="s">
        <v>4538</v>
      </c>
      <c r="D704" s="15" t="s">
        <v>4538</v>
      </c>
      <c r="E704" s="22" t="s">
        <v>69</v>
      </c>
      <c r="F704" s="39">
        <v>2367100</v>
      </c>
      <c r="G704" s="40" t="s">
        <v>2543</v>
      </c>
    </row>
    <row r="705" spans="1:7" ht="45" x14ac:dyDescent="0.25">
      <c r="A705" s="22" t="s">
        <v>4540</v>
      </c>
      <c r="B705" s="44" t="s">
        <v>5617</v>
      </c>
      <c r="C705" s="25" t="s">
        <v>4544</v>
      </c>
      <c r="D705" s="15" t="s">
        <v>4544</v>
      </c>
      <c r="E705" s="22" t="s">
        <v>69</v>
      </c>
      <c r="F705" s="39">
        <v>2277400</v>
      </c>
      <c r="G705" s="40" t="s">
        <v>71</v>
      </c>
    </row>
    <row r="706" spans="1:7" ht="45" x14ac:dyDescent="0.25">
      <c r="A706" s="22" t="s">
        <v>4546</v>
      </c>
      <c r="B706" s="44" t="s">
        <v>5618</v>
      </c>
      <c r="C706" s="25" t="s">
        <v>4550</v>
      </c>
      <c r="D706" s="15" t="s">
        <v>4550</v>
      </c>
      <c r="E706" s="22" t="s">
        <v>69</v>
      </c>
      <c r="F706" s="39">
        <v>3692400</v>
      </c>
      <c r="G706" s="40" t="s">
        <v>1585</v>
      </c>
    </row>
    <row r="707" spans="1:7" ht="30" x14ac:dyDescent="0.25">
      <c r="A707" s="22" t="s">
        <v>4553</v>
      </c>
      <c r="B707" s="44" t="s">
        <v>5619</v>
      </c>
      <c r="C707" s="25" t="s">
        <v>4557</v>
      </c>
      <c r="D707" s="15" t="s">
        <v>4557</v>
      </c>
      <c r="E707" s="22" t="s">
        <v>69</v>
      </c>
      <c r="F707" s="39">
        <v>2277400</v>
      </c>
      <c r="G707" s="40" t="s">
        <v>71</v>
      </c>
    </row>
    <row r="708" spans="1:7" ht="30" x14ac:dyDescent="0.25">
      <c r="A708" s="22" t="s">
        <v>4559</v>
      </c>
      <c r="B708" s="44" t="s">
        <v>5620</v>
      </c>
      <c r="C708" s="25" t="s">
        <v>4563</v>
      </c>
      <c r="D708" s="15" t="s">
        <v>4563</v>
      </c>
      <c r="E708" s="22" t="s">
        <v>69</v>
      </c>
      <c r="F708" s="39">
        <v>2277400</v>
      </c>
      <c r="G708" s="40" t="s">
        <v>71</v>
      </c>
    </row>
    <row r="709" spans="1:7" ht="30" x14ac:dyDescent="0.25">
      <c r="A709" s="22" t="s">
        <v>4565</v>
      </c>
      <c r="B709" s="44" t="s">
        <v>5621</v>
      </c>
      <c r="C709" s="25" t="s">
        <v>4567</v>
      </c>
      <c r="D709" s="15" t="s">
        <v>4567</v>
      </c>
      <c r="E709" s="22" t="s">
        <v>69</v>
      </c>
      <c r="F709" s="39">
        <v>2277400</v>
      </c>
      <c r="G709" s="40" t="s">
        <v>71</v>
      </c>
    </row>
    <row r="710" spans="1:7" ht="45" x14ac:dyDescent="0.25">
      <c r="A710" s="22" t="s">
        <v>4569</v>
      </c>
      <c r="B710" s="44" t="s">
        <v>5622</v>
      </c>
      <c r="C710" s="25" t="s">
        <v>4573</v>
      </c>
      <c r="D710" s="15" t="s">
        <v>4573</v>
      </c>
      <c r="E710" s="22" t="s">
        <v>69</v>
      </c>
      <c r="F710" s="39">
        <v>3692400</v>
      </c>
      <c r="G710" s="40" t="s">
        <v>1585</v>
      </c>
    </row>
    <row r="711" spans="1:7" ht="45" x14ac:dyDescent="0.25">
      <c r="A711" s="22" t="s">
        <v>4575</v>
      </c>
      <c r="B711" s="44" t="s">
        <v>5623</v>
      </c>
      <c r="C711" s="25" t="s">
        <v>4579</v>
      </c>
      <c r="D711" s="15" t="s">
        <v>4579</v>
      </c>
      <c r="E711" s="22" t="s">
        <v>69</v>
      </c>
      <c r="F711" s="39">
        <v>3692400</v>
      </c>
      <c r="G711" s="40" t="s">
        <v>1585</v>
      </c>
    </row>
    <row r="712" spans="1:7" ht="30" x14ac:dyDescent="0.25">
      <c r="A712" s="22" t="s">
        <v>4581</v>
      </c>
      <c r="B712" s="44" t="s">
        <v>5624</v>
      </c>
      <c r="C712" s="25" t="s">
        <v>4585</v>
      </c>
      <c r="D712" s="15" t="s">
        <v>4585</v>
      </c>
      <c r="E712" s="22" t="s">
        <v>69</v>
      </c>
      <c r="F712" s="39">
        <v>2277400</v>
      </c>
      <c r="G712" s="40" t="s">
        <v>71</v>
      </c>
    </row>
    <row r="713" spans="1:7" ht="30" x14ac:dyDescent="0.25">
      <c r="A713" s="22" t="s">
        <v>4587</v>
      </c>
      <c r="B713" s="44" t="s">
        <v>5625</v>
      </c>
      <c r="C713" s="25" t="s">
        <v>4591</v>
      </c>
      <c r="D713" s="15" t="s">
        <v>4591</v>
      </c>
      <c r="E713" s="22" t="s">
        <v>69</v>
      </c>
      <c r="F713" s="39">
        <v>2277400</v>
      </c>
      <c r="G713" s="40" t="s">
        <v>71</v>
      </c>
    </row>
    <row r="714" spans="1:7" ht="45" x14ac:dyDescent="0.25">
      <c r="A714" s="22" t="s">
        <v>4593</v>
      </c>
      <c r="B714" s="44" t="s">
        <v>5626</v>
      </c>
      <c r="C714" s="25" t="s">
        <v>4597</v>
      </c>
      <c r="D714" s="15" t="s">
        <v>4597</v>
      </c>
      <c r="E714" s="22" t="s">
        <v>69</v>
      </c>
      <c r="F714" s="39">
        <v>3692400</v>
      </c>
      <c r="G714" s="40" t="s">
        <v>1585</v>
      </c>
    </row>
    <row r="715" spans="1:7" ht="45" x14ac:dyDescent="0.25">
      <c r="A715" s="22" t="s">
        <v>4599</v>
      </c>
      <c r="B715" s="44" t="s">
        <v>5627</v>
      </c>
      <c r="C715" s="25" t="s">
        <v>4603</v>
      </c>
      <c r="D715" s="15" t="s">
        <v>4603</v>
      </c>
      <c r="E715" s="22" t="s">
        <v>69</v>
      </c>
      <c r="F715" s="39">
        <v>3692400</v>
      </c>
      <c r="G715" s="40" t="s">
        <v>1585</v>
      </c>
    </row>
    <row r="716" spans="1:7" ht="30" x14ac:dyDescent="0.25">
      <c r="A716" s="22" t="s">
        <v>4605</v>
      </c>
      <c r="B716" s="44" t="s">
        <v>5628</v>
      </c>
      <c r="C716" s="25" t="s">
        <v>4609</v>
      </c>
      <c r="D716" s="15" t="s">
        <v>4609</v>
      </c>
      <c r="E716" s="22" t="s">
        <v>92</v>
      </c>
      <c r="F716" s="39">
        <v>1475400</v>
      </c>
      <c r="G716" s="40" t="s">
        <v>1601</v>
      </c>
    </row>
    <row r="717" spans="1:7" ht="30" x14ac:dyDescent="0.25">
      <c r="A717" s="22" t="s">
        <v>4611</v>
      </c>
      <c r="B717" s="44" t="s">
        <v>5629</v>
      </c>
      <c r="C717" s="25" t="s">
        <v>4615</v>
      </c>
      <c r="D717" s="15" t="s">
        <v>4615</v>
      </c>
      <c r="E717" s="22" t="s">
        <v>69</v>
      </c>
      <c r="F717" s="39">
        <v>3721800</v>
      </c>
      <c r="G717" s="40" t="s">
        <v>280</v>
      </c>
    </row>
    <row r="718" spans="1:7" ht="30" x14ac:dyDescent="0.25">
      <c r="A718" s="22" t="s">
        <v>4618</v>
      </c>
      <c r="B718" s="44" t="s">
        <v>5630</v>
      </c>
      <c r="C718" s="25" t="s">
        <v>4622</v>
      </c>
      <c r="D718" s="15" t="s">
        <v>4622</v>
      </c>
      <c r="E718" s="22" t="s">
        <v>69</v>
      </c>
      <c r="F718" s="39">
        <v>3721800</v>
      </c>
      <c r="G718" s="40" t="s">
        <v>280</v>
      </c>
    </row>
    <row r="719" spans="1:7" ht="30" x14ac:dyDescent="0.25">
      <c r="A719" s="22" t="s">
        <v>4624</v>
      </c>
      <c r="B719" s="44" t="s">
        <v>5631</v>
      </c>
      <c r="C719" s="25" t="s">
        <v>4628</v>
      </c>
      <c r="D719" s="15" t="s">
        <v>4628</v>
      </c>
      <c r="E719" s="22" t="s">
        <v>69</v>
      </c>
      <c r="F719" s="39">
        <v>3721800</v>
      </c>
      <c r="G719" s="40" t="s">
        <v>280</v>
      </c>
    </row>
    <row r="720" spans="1:7" ht="30" x14ac:dyDescent="0.25">
      <c r="A720" s="22" t="s">
        <v>4631</v>
      </c>
      <c r="B720" s="44" t="s">
        <v>5632</v>
      </c>
      <c r="C720" s="25" t="s">
        <v>4635</v>
      </c>
      <c r="D720" s="15" t="s">
        <v>4635</v>
      </c>
      <c r="E720" s="22" t="s">
        <v>69</v>
      </c>
      <c r="F720" s="39">
        <v>5155200</v>
      </c>
      <c r="G720" s="40" t="s">
        <v>71</v>
      </c>
    </row>
    <row r="721" spans="1:7" ht="30" x14ac:dyDescent="0.25">
      <c r="A721" s="22" t="s">
        <v>4638</v>
      </c>
      <c r="B721" s="44" t="s">
        <v>5633</v>
      </c>
      <c r="C721" s="25" t="s">
        <v>4642</v>
      </c>
      <c r="D721" s="15" t="s">
        <v>4642</v>
      </c>
      <c r="E721" s="22" t="s">
        <v>69</v>
      </c>
      <c r="F721" s="39">
        <v>5155200</v>
      </c>
      <c r="G721" s="40" t="s">
        <v>71</v>
      </c>
    </row>
    <row r="722" spans="1:7" ht="30" x14ac:dyDescent="0.25">
      <c r="A722" s="22" t="s">
        <v>4644</v>
      </c>
      <c r="B722" s="44" t="s">
        <v>5634</v>
      </c>
      <c r="C722" s="25" t="s">
        <v>4648</v>
      </c>
      <c r="D722" s="15" t="s">
        <v>4648</v>
      </c>
      <c r="E722" s="22" t="s">
        <v>69</v>
      </c>
      <c r="F722" s="39">
        <v>5155200</v>
      </c>
      <c r="G722" s="40" t="s">
        <v>71</v>
      </c>
    </row>
    <row r="723" spans="1:7" ht="30" x14ac:dyDescent="0.25">
      <c r="A723" s="22" t="s">
        <v>4650</v>
      </c>
      <c r="B723" s="44" t="s">
        <v>5635</v>
      </c>
      <c r="C723" s="25" t="s">
        <v>4654</v>
      </c>
      <c r="D723" s="15" t="s">
        <v>4654</v>
      </c>
      <c r="E723" s="22" t="s">
        <v>69</v>
      </c>
      <c r="F723" s="39">
        <v>5155200</v>
      </c>
      <c r="G723" s="40" t="s">
        <v>71</v>
      </c>
    </row>
    <row r="724" spans="1:7" x14ac:dyDescent="0.25">
      <c r="A724" s="22" t="s">
        <v>4656</v>
      </c>
      <c r="B724" s="44" t="s">
        <v>5636</v>
      </c>
      <c r="C724" s="25" t="s">
        <v>4661</v>
      </c>
      <c r="D724" s="15" t="s">
        <v>4661</v>
      </c>
      <c r="E724" s="22"/>
      <c r="F724" s="33">
        <v>3721800</v>
      </c>
      <c r="G724" s="40" t="s">
        <v>71</v>
      </c>
    </row>
    <row r="725" spans="1:7" ht="30" x14ac:dyDescent="0.25">
      <c r="A725" s="22" t="s">
        <v>4664</v>
      </c>
      <c r="B725" s="44" t="s">
        <v>5637</v>
      </c>
      <c r="C725" s="25" t="s">
        <v>4668</v>
      </c>
      <c r="D725" s="15" t="s">
        <v>4668</v>
      </c>
      <c r="E725" s="22" t="s">
        <v>161</v>
      </c>
      <c r="F725" s="39">
        <v>3964400</v>
      </c>
      <c r="G725" s="40" t="s">
        <v>71</v>
      </c>
    </row>
    <row r="726" spans="1:7" ht="30" x14ac:dyDescent="0.25">
      <c r="A726" s="22" t="s">
        <v>4671</v>
      </c>
      <c r="B726" s="44" t="s">
        <v>5638</v>
      </c>
      <c r="C726" s="25" t="s">
        <v>4668</v>
      </c>
      <c r="D726" s="15" t="s">
        <v>4668</v>
      </c>
      <c r="E726" s="22" t="s">
        <v>161</v>
      </c>
      <c r="F726" s="39">
        <v>2583600</v>
      </c>
      <c r="G726" s="40" t="s">
        <v>71</v>
      </c>
    </row>
    <row r="727" spans="1:7" ht="30" x14ac:dyDescent="0.25">
      <c r="A727" s="22" t="s">
        <v>4673</v>
      </c>
      <c r="B727" s="44" t="s">
        <v>5639</v>
      </c>
      <c r="C727" s="25" t="s">
        <v>4677</v>
      </c>
      <c r="D727" s="15" t="s">
        <v>4677</v>
      </c>
      <c r="E727" s="22" t="s">
        <v>92</v>
      </c>
      <c r="F727" s="39">
        <v>2583600</v>
      </c>
      <c r="G727" s="40" t="s">
        <v>71</v>
      </c>
    </row>
    <row r="728" spans="1:7" ht="30" x14ac:dyDescent="0.25">
      <c r="A728" s="22" t="s">
        <v>4680</v>
      </c>
      <c r="B728" s="44" t="s">
        <v>5640</v>
      </c>
      <c r="C728" s="25" t="s">
        <v>4677</v>
      </c>
      <c r="D728" s="15" t="s">
        <v>4677</v>
      </c>
      <c r="E728" s="22" t="s">
        <v>92</v>
      </c>
      <c r="F728" s="39">
        <v>3964400</v>
      </c>
      <c r="G728" s="40" t="s">
        <v>71</v>
      </c>
    </row>
    <row r="729" spans="1:7" ht="30" x14ac:dyDescent="0.25">
      <c r="A729" s="22" t="s">
        <v>4682</v>
      </c>
      <c r="B729" s="44" t="s">
        <v>5641</v>
      </c>
      <c r="C729" s="25" t="s">
        <v>4686</v>
      </c>
      <c r="D729" s="15" t="s">
        <v>4686</v>
      </c>
      <c r="E729" s="22" t="s">
        <v>92</v>
      </c>
      <c r="F729" s="39">
        <v>3964400</v>
      </c>
      <c r="G729" s="40" t="s">
        <v>71</v>
      </c>
    </row>
    <row r="730" spans="1:7" ht="30" x14ac:dyDescent="0.25">
      <c r="A730" s="22" t="s">
        <v>4689</v>
      </c>
      <c r="B730" s="44" t="s">
        <v>5642</v>
      </c>
      <c r="C730" s="25" t="s">
        <v>4686</v>
      </c>
      <c r="D730" s="15" t="s">
        <v>4686</v>
      </c>
      <c r="E730" s="22" t="s">
        <v>92</v>
      </c>
      <c r="F730" s="39">
        <v>2583600</v>
      </c>
      <c r="G730" s="40" t="s">
        <v>71</v>
      </c>
    </row>
    <row r="731" spans="1:7" ht="30" x14ac:dyDescent="0.25">
      <c r="A731" s="22" t="s">
        <v>4691</v>
      </c>
      <c r="B731" s="44" t="s">
        <v>5643</v>
      </c>
      <c r="C731" s="25" t="s">
        <v>4695</v>
      </c>
      <c r="D731" s="15" t="s">
        <v>4695</v>
      </c>
      <c r="E731" s="22" t="s">
        <v>69</v>
      </c>
      <c r="F731" s="39">
        <v>3103400</v>
      </c>
      <c r="G731" s="40" t="s">
        <v>71</v>
      </c>
    </row>
    <row r="732" spans="1:7" ht="30" x14ac:dyDescent="0.25">
      <c r="A732" s="22" t="s">
        <v>4698</v>
      </c>
      <c r="B732" s="44" t="s">
        <v>5644</v>
      </c>
      <c r="C732" s="25" t="s">
        <v>4702</v>
      </c>
      <c r="D732" s="15" t="s">
        <v>4702</v>
      </c>
      <c r="E732" s="22" t="s">
        <v>69</v>
      </c>
      <c r="F732" s="39">
        <v>3103400</v>
      </c>
      <c r="G732" s="40" t="s">
        <v>71</v>
      </c>
    </row>
    <row r="733" spans="1:7" ht="30" x14ac:dyDescent="0.25">
      <c r="A733" s="22" t="s">
        <v>4705</v>
      </c>
      <c r="B733" s="44" t="s">
        <v>5645</v>
      </c>
      <c r="C733" s="25" t="s">
        <v>4709</v>
      </c>
      <c r="D733" s="15" t="s">
        <v>4709</v>
      </c>
      <c r="E733" s="22" t="s">
        <v>92</v>
      </c>
      <c r="F733" s="39">
        <v>3103400</v>
      </c>
      <c r="G733" s="40" t="s">
        <v>71</v>
      </c>
    </row>
    <row r="734" spans="1:7" ht="30" x14ac:dyDescent="0.25">
      <c r="A734" s="22" t="s">
        <v>4712</v>
      </c>
      <c r="B734" s="44" t="s">
        <v>5646</v>
      </c>
      <c r="C734" s="25" t="s">
        <v>4716</v>
      </c>
      <c r="D734" s="15" t="s">
        <v>4716</v>
      </c>
      <c r="E734" s="22" t="s">
        <v>92</v>
      </c>
      <c r="F734" s="39">
        <v>2583600</v>
      </c>
      <c r="G734" s="40" t="s">
        <v>71</v>
      </c>
    </row>
    <row r="735" spans="1:7" ht="30" x14ac:dyDescent="0.25">
      <c r="A735" s="22" t="s">
        <v>4718</v>
      </c>
      <c r="B735" s="44" t="s">
        <v>5647</v>
      </c>
      <c r="C735" s="25" t="s">
        <v>4722</v>
      </c>
      <c r="D735" s="15" t="s">
        <v>4722</v>
      </c>
      <c r="E735" s="22" t="s">
        <v>69</v>
      </c>
      <c r="F735" s="39">
        <v>3103400</v>
      </c>
      <c r="G735" s="40" t="s">
        <v>71</v>
      </c>
    </row>
    <row r="736" spans="1:7" ht="30" x14ac:dyDescent="0.25">
      <c r="A736" s="22" t="s">
        <v>4725</v>
      </c>
      <c r="B736" s="44" t="s">
        <v>5648</v>
      </c>
      <c r="C736" s="25" t="s">
        <v>4729</v>
      </c>
      <c r="D736" s="15" t="s">
        <v>4729</v>
      </c>
      <c r="E736" s="22" t="s">
        <v>69</v>
      </c>
      <c r="F736" s="39">
        <v>3103400</v>
      </c>
      <c r="G736" s="40" t="s">
        <v>71</v>
      </c>
    </row>
    <row r="737" spans="1:7" ht="30" x14ac:dyDescent="0.25">
      <c r="A737" s="22" t="s">
        <v>4732</v>
      </c>
      <c r="B737" s="44" t="s">
        <v>5649</v>
      </c>
      <c r="C737" s="25" t="s">
        <v>4736</v>
      </c>
      <c r="D737" s="15" t="s">
        <v>4736</v>
      </c>
      <c r="E737" s="22" t="s">
        <v>92</v>
      </c>
      <c r="F737" s="39">
        <v>2583600</v>
      </c>
      <c r="G737" s="40" t="s">
        <v>71</v>
      </c>
    </row>
    <row r="738" spans="1:7" ht="30" x14ac:dyDescent="0.25">
      <c r="A738" s="22" t="s">
        <v>4738</v>
      </c>
      <c r="B738" s="44" t="s">
        <v>5650</v>
      </c>
      <c r="C738" s="25" t="s">
        <v>4742</v>
      </c>
      <c r="D738" s="15" t="s">
        <v>4742</v>
      </c>
      <c r="E738" s="22" t="s">
        <v>193</v>
      </c>
      <c r="F738" s="39">
        <v>2583600</v>
      </c>
      <c r="G738" s="40" t="s">
        <v>71</v>
      </c>
    </row>
    <row r="739" spans="1:7" ht="30" x14ac:dyDescent="0.25">
      <c r="A739" s="22" t="s">
        <v>4744</v>
      </c>
      <c r="B739" s="44" t="s">
        <v>5651</v>
      </c>
      <c r="C739" s="25" t="s">
        <v>4748</v>
      </c>
      <c r="D739" s="15" t="s">
        <v>4748</v>
      </c>
      <c r="E739" s="22" t="s">
        <v>193</v>
      </c>
      <c r="F739" s="39">
        <v>2149000</v>
      </c>
      <c r="G739" s="40" t="s">
        <v>71</v>
      </c>
    </row>
    <row r="740" spans="1:7" ht="45" x14ac:dyDescent="0.25">
      <c r="A740" s="22" t="s">
        <v>4750</v>
      </c>
      <c r="B740" s="44" t="s">
        <v>5652</v>
      </c>
      <c r="C740" s="25" t="s">
        <v>4754</v>
      </c>
      <c r="D740" s="15" t="s">
        <v>4754</v>
      </c>
      <c r="E740" s="22" t="s">
        <v>193</v>
      </c>
      <c r="F740" s="39">
        <v>2149000</v>
      </c>
      <c r="G740" s="40" t="s">
        <v>71</v>
      </c>
    </row>
    <row r="741" spans="1:7" ht="60" x14ac:dyDescent="0.25">
      <c r="A741" s="22" t="s">
        <v>4756</v>
      </c>
      <c r="B741" s="44" t="s">
        <v>5653</v>
      </c>
      <c r="C741" s="25" t="s">
        <v>4760</v>
      </c>
      <c r="D741" s="15" t="s">
        <v>4760</v>
      </c>
      <c r="E741" s="22" t="s">
        <v>69</v>
      </c>
      <c r="F741" s="39">
        <v>4357800</v>
      </c>
      <c r="G741" s="40" t="s">
        <v>1095</v>
      </c>
    </row>
    <row r="742" spans="1:7" ht="30" x14ac:dyDescent="0.25">
      <c r="A742" s="22" t="s">
        <v>4762</v>
      </c>
      <c r="B742" s="44" t="s">
        <v>5654</v>
      </c>
      <c r="C742" s="25" t="s">
        <v>4766</v>
      </c>
      <c r="D742" s="15" t="s">
        <v>4766</v>
      </c>
      <c r="E742" s="22" t="s">
        <v>69</v>
      </c>
      <c r="F742" s="39">
        <v>3103400</v>
      </c>
      <c r="G742" s="40" t="s">
        <v>71</v>
      </c>
    </row>
    <row r="743" spans="1:7" x14ac:dyDescent="0.25">
      <c r="A743" s="22" t="s">
        <v>4768</v>
      </c>
      <c r="B743" s="44" t="s">
        <v>5655</v>
      </c>
      <c r="C743" s="25" t="s">
        <v>4772</v>
      </c>
      <c r="D743" s="15" t="s">
        <v>4772</v>
      </c>
      <c r="E743" s="22" t="s">
        <v>193</v>
      </c>
      <c r="F743" s="39">
        <v>2595700</v>
      </c>
      <c r="G743" s="40" t="s">
        <v>71</v>
      </c>
    </row>
    <row r="744" spans="1:7" x14ac:dyDescent="0.25">
      <c r="A744" s="22" t="s">
        <v>4774</v>
      </c>
      <c r="B744" s="44" t="s">
        <v>5656</v>
      </c>
      <c r="C744" s="25" t="s">
        <v>4778</v>
      </c>
      <c r="D744" s="15" t="s">
        <v>4778</v>
      </c>
      <c r="E744" s="22" t="s">
        <v>193</v>
      </c>
      <c r="F744" s="39">
        <v>2595700</v>
      </c>
      <c r="G744" s="40" t="s">
        <v>71</v>
      </c>
    </row>
    <row r="745" spans="1:7" x14ac:dyDescent="0.25">
      <c r="A745" s="22" t="s">
        <v>4780</v>
      </c>
      <c r="B745" s="44" t="s">
        <v>5657</v>
      </c>
      <c r="C745" s="25" t="s">
        <v>4784</v>
      </c>
      <c r="D745" s="15" t="s">
        <v>4784</v>
      </c>
      <c r="E745" s="22" t="s">
        <v>92</v>
      </c>
      <c r="F745" s="39">
        <v>2595700</v>
      </c>
      <c r="G745" s="40" t="s">
        <v>71</v>
      </c>
    </row>
    <row r="746" spans="1:7" ht="30" x14ac:dyDescent="0.25">
      <c r="A746" s="22" t="s">
        <v>4786</v>
      </c>
      <c r="B746" s="44" t="s">
        <v>5658</v>
      </c>
      <c r="C746" s="25" t="s">
        <v>4790</v>
      </c>
      <c r="D746" s="15" t="s">
        <v>4790</v>
      </c>
      <c r="E746" s="22" t="s">
        <v>92</v>
      </c>
      <c r="F746" s="39">
        <v>2595700</v>
      </c>
      <c r="G746" s="40" t="s">
        <v>71</v>
      </c>
    </row>
    <row r="747" spans="1:7" ht="45" x14ac:dyDescent="0.25">
      <c r="A747" s="22" t="s">
        <v>4792</v>
      </c>
      <c r="B747" s="44" t="s">
        <v>5659</v>
      </c>
      <c r="C747" s="25" t="s">
        <v>4796</v>
      </c>
      <c r="D747" s="15" t="s">
        <v>4796</v>
      </c>
      <c r="E747" s="22" t="s">
        <v>69</v>
      </c>
      <c r="F747" s="39">
        <v>3103400</v>
      </c>
      <c r="G747" s="40" t="s">
        <v>71</v>
      </c>
    </row>
    <row r="748" spans="1:7" ht="30" x14ac:dyDescent="0.25">
      <c r="A748" s="22" t="s">
        <v>4798</v>
      </c>
      <c r="B748" s="44" t="s">
        <v>5660</v>
      </c>
      <c r="C748" s="25" t="s">
        <v>4802</v>
      </c>
      <c r="D748" s="15" t="s">
        <v>4802</v>
      </c>
      <c r="E748" s="22" t="s">
        <v>92</v>
      </c>
      <c r="F748" s="39">
        <v>2493700</v>
      </c>
      <c r="G748" s="40" t="s">
        <v>71</v>
      </c>
    </row>
    <row r="749" spans="1:7" ht="30" x14ac:dyDescent="0.25">
      <c r="A749" s="22" t="s">
        <v>4804</v>
      </c>
      <c r="B749" s="44" t="s">
        <v>5661</v>
      </c>
      <c r="C749" s="25" t="s">
        <v>4808</v>
      </c>
      <c r="D749" s="15" t="s">
        <v>4808</v>
      </c>
      <c r="E749" s="22" t="s">
        <v>69</v>
      </c>
      <c r="F749" s="39">
        <v>3964400</v>
      </c>
      <c r="G749" s="40" t="s">
        <v>71</v>
      </c>
    </row>
    <row r="750" spans="1:7" ht="30" x14ac:dyDescent="0.25">
      <c r="A750" s="22" t="s">
        <v>4810</v>
      </c>
      <c r="B750" s="44" t="s">
        <v>5662</v>
      </c>
      <c r="C750" s="25" t="s">
        <v>4814</v>
      </c>
      <c r="D750" s="15" t="s">
        <v>4814</v>
      </c>
      <c r="E750" s="22" t="s">
        <v>193</v>
      </c>
      <c r="F750" s="39">
        <v>2149000</v>
      </c>
      <c r="G750" s="40" t="s">
        <v>71</v>
      </c>
    </row>
    <row r="751" spans="1:7" ht="30" x14ac:dyDescent="0.25">
      <c r="A751" s="22" t="s">
        <v>4816</v>
      </c>
      <c r="B751" s="44" t="s">
        <v>5663</v>
      </c>
      <c r="C751" s="25" t="s">
        <v>4820</v>
      </c>
      <c r="D751" s="15" t="s">
        <v>4820</v>
      </c>
      <c r="E751" s="22" t="s">
        <v>69</v>
      </c>
      <c r="F751" s="39">
        <v>3703900</v>
      </c>
      <c r="G751" s="40" t="s">
        <v>71</v>
      </c>
    </row>
    <row r="752" spans="1:7" x14ac:dyDescent="0.25">
      <c r="A752" s="22" t="s">
        <v>4822</v>
      </c>
      <c r="B752" s="44" t="s">
        <v>5664</v>
      </c>
      <c r="C752" s="25" t="s">
        <v>4826</v>
      </c>
      <c r="D752" s="15" t="s">
        <v>4826</v>
      </c>
      <c r="E752" s="22" t="s">
        <v>193</v>
      </c>
      <c r="F752" s="39">
        <v>2177000</v>
      </c>
      <c r="G752" s="40" t="s">
        <v>71</v>
      </c>
    </row>
    <row r="753" spans="1:7" x14ac:dyDescent="0.25">
      <c r="A753" s="22" t="s">
        <v>4828</v>
      </c>
      <c r="B753" s="44" t="s">
        <v>5665</v>
      </c>
      <c r="C753" s="25" t="s">
        <v>4832</v>
      </c>
      <c r="D753" s="15" t="s">
        <v>4832</v>
      </c>
      <c r="E753" s="22" t="s">
        <v>92</v>
      </c>
      <c r="F753" s="39">
        <v>2212300</v>
      </c>
      <c r="G753" s="40" t="s">
        <v>71</v>
      </c>
    </row>
    <row r="754" spans="1:7" ht="30" x14ac:dyDescent="0.25">
      <c r="A754" s="22" t="s">
        <v>4834</v>
      </c>
      <c r="B754" s="44" t="s">
        <v>5666</v>
      </c>
      <c r="C754" s="25" t="s">
        <v>4838</v>
      </c>
      <c r="D754" s="15" t="s">
        <v>4838</v>
      </c>
      <c r="E754" s="22" t="s">
        <v>92</v>
      </c>
      <c r="F754" s="39">
        <v>3964400</v>
      </c>
      <c r="G754" s="40" t="s">
        <v>71</v>
      </c>
    </row>
    <row r="755" spans="1:7" ht="30" x14ac:dyDescent="0.25">
      <c r="A755" s="22" t="s">
        <v>4840</v>
      </c>
      <c r="B755" s="44" t="s">
        <v>5667</v>
      </c>
      <c r="C755" s="25" t="s">
        <v>4838</v>
      </c>
      <c r="D755" s="15" t="s">
        <v>4838</v>
      </c>
      <c r="E755" s="22" t="s">
        <v>92</v>
      </c>
      <c r="F755" s="39">
        <v>2583600</v>
      </c>
      <c r="G755" s="40" t="s">
        <v>71</v>
      </c>
    </row>
    <row r="756" spans="1:7" ht="30" x14ac:dyDescent="0.25">
      <c r="A756" s="22" t="s">
        <v>4842</v>
      </c>
      <c r="B756" s="44" t="s">
        <v>5668</v>
      </c>
      <c r="C756" s="25" t="s">
        <v>4846</v>
      </c>
      <c r="D756" s="15" t="s">
        <v>4846</v>
      </c>
      <c r="E756" s="22" t="s">
        <v>69</v>
      </c>
      <c r="F756" s="39">
        <v>3964400</v>
      </c>
      <c r="G756" s="40" t="s">
        <v>71</v>
      </c>
    </row>
    <row r="757" spans="1:7" ht="30" x14ac:dyDescent="0.25">
      <c r="A757" s="22" t="s">
        <v>4848</v>
      </c>
      <c r="B757" s="44" t="s">
        <v>5669</v>
      </c>
      <c r="C757" s="25" t="s">
        <v>4852</v>
      </c>
      <c r="D757" s="15" t="s">
        <v>4852</v>
      </c>
      <c r="E757" s="22" t="s">
        <v>69</v>
      </c>
      <c r="F757" s="39">
        <v>3501900</v>
      </c>
      <c r="G757" s="40" t="s">
        <v>71</v>
      </c>
    </row>
    <row r="758" spans="1:7" x14ac:dyDescent="0.25">
      <c r="A758" s="22" t="s">
        <v>4854</v>
      </c>
      <c r="B758" s="44" t="s">
        <v>5670</v>
      </c>
      <c r="C758" s="25" t="s">
        <v>1470</v>
      </c>
      <c r="D758" s="15" t="s">
        <v>1470</v>
      </c>
      <c r="E758" s="22" t="s">
        <v>92</v>
      </c>
      <c r="F758" s="39">
        <v>2604700</v>
      </c>
      <c r="G758" s="40" t="s">
        <v>1392</v>
      </c>
    </row>
    <row r="759" spans="1:7" ht="30" x14ac:dyDescent="0.25">
      <c r="A759" s="22" t="s">
        <v>4859</v>
      </c>
      <c r="B759" s="44" t="s">
        <v>5671</v>
      </c>
      <c r="C759" s="25" t="s">
        <v>4863</v>
      </c>
      <c r="D759" s="15" t="s">
        <v>4863</v>
      </c>
      <c r="E759" s="22" t="s">
        <v>69</v>
      </c>
      <c r="F759" s="39">
        <v>2604700</v>
      </c>
      <c r="G759" s="40" t="s">
        <v>1392</v>
      </c>
    </row>
    <row r="760" spans="1:7" x14ac:dyDescent="0.25">
      <c r="A760" s="22" t="s">
        <v>4865</v>
      </c>
      <c r="B760" s="44" t="s">
        <v>5672</v>
      </c>
      <c r="C760" s="25" t="s">
        <v>1527</v>
      </c>
      <c r="D760" s="15" t="s">
        <v>1527</v>
      </c>
      <c r="E760" s="22" t="s">
        <v>69</v>
      </c>
      <c r="F760" s="39">
        <v>2604700</v>
      </c>
      <c r="G760" s="40" t="s">
        <v>1392</v>
      </c>
    </row>
    <row r="761" spans="1:7" ht="30" x14ac:dyDescent="0.25">
      <c r="A761" s="22" t="s">
        <v>4870</v>
      </c>
      <c r="B761" s="44" t="s">
        <v>5673</v>
      </c>
      <c r="C761" s="25" t="s">
        <v>4874</v>
      </c>
      <c r="D761" s="15" t="s">
        <v>4874</v>
      </c>
      <c r="E761" s="22" t="s">
        <v>69</v>
      </c>
      <c r="F761" s="39">
        <v>2604700</v>
      </c>
      <c r="G761" s="40" t="s">
        <v>1392</v>
      </c>
    </row>
    <row r="762" spans="1:7" x14ac:dyDescent="0.25">
      <c r="A762" s="22" t="s">
        <v>4877</v>
      </c>
      <c r="B762" s="44" t="s">
        <v>5674</v>
      </c>
      <c r="C762" s="25" t="s">
        <v>1488</v>
      </c>
      <c r="D762" s="15" t="s">
        <v>1488</v>
      </c>
      <c r="E762" s="22" t="s">
        <v>92</v>
      </c>
      <c r="F762" s="39">
        <v>2604700</v>
      </c>
      <c r="G762" s="40" t="s">
        <v>1392</v>
      </c>
    </row>
    <row r="763" spans="1:7" ht="30" x14ac:dyDescent="0.25">
      <c r="A763" s="22" t="s">
        <v>4882</v>
      </c>
      <c r="B763" s="44" t="s">
        <v>5675</v>
      </c>
      <c r="C763" s="25" t="s">
        <v>4886</v>
      </c>
      <c r="D763" s="15" t="s">
        <v>4886</v>
      </c>
      <c r="E763" s="22" t="s">
        <v>193</v>
      </c>
      <c r="F763" s="39">
        <v>2423300</v>
      </c>
      <c r="G763" s="40" t="s">
        <v>71</v>
      </c>
    </row>
    <row r="764" spans="1:7" ht="30" x14ac:dyDescent="0.25">
      <c r="A764" s="22" t="s">
        <v>4889</v>
      </c>
      <c r="B764" s="44" t="s">
        <v>5676</v>
      </c>
      <c r="C764" s="25" t="s">
        <v>4893</v>
      </c>
      <c r="D764" s="15" t="s">
        <v>4893</v>
      </c>
      <c r="E764" s="22" t="s">
        <v>92</v>
      </c>
      <c r="F764" s="39">
        <v>3964400</v>
      </c>
      <c r="G764" s="40" t="s">
        <v>71</v>
      </c>
    </row>
    <row r="765" spans="1:7" ht="30" x14ac:dyDescent="0.25">
      <c r="A765" s="22" t="s">
        <v>4895</v>
      </c>
      <c r="B765" s="44" t="s">
        <v>5677</v>
      </c>
      <c r="C765" s="25" t="s">
        <v>4899</v>
      </c>
      <c r="D765" s="15" t="s">
        <v>4899</v>
      </c>
      <c r="E765" s="22" t="s">
        <v>92</v>
      </c>
      <c r="F765" s="39">
        <v>3964400</v>
      </c>
      <c r="G765" s="40" t="s">
        <v>71</v>
      </c>
    </row>
    <row r="766" spans="1:7" ht="30" x14ac:dyDescent="0.25">
      <c r="A766" s="22" t="s">
        <v>4901</v>
      </c>
      <c r="B766" s="44" t="s">
        <v>5678</v>
      </c>
      <c r="C766" s="25" t="s">
        <v>4905</v>
      </c>
      <c r="D766" s="15" t="s">
        <v>4905</v>
      </c>
      <c r="E766" s="22" t="s">
        <v>92</v>
      </c>
      <c r="F766" s="39">
        <v>3964400</v>
      </c>
      <c r="G766" s="40" t="s">
        <v>71</v>
      </c>
    </row>
    <row r="767" spans="1:7" ht="30" x14ac:dyDescent="0.25">
      <c r="A767" s="22" t="s">
        <v>4907</v>
      </c>
      <c r="B767" s="44" t="s">
        <v>5679</v>
      </c>
      <c r="C767" s="25" t="s">
        <v>4911</v>
      </c>
      <c r="D767" s="15" t="s">
        <v>4911</v>
      </c>
      <c r="E767" s="22" t="s">
        <v>92</v>
      </c>
      <c r="F767" s="39">
        <v>3964400</v>
      </c>
      <c r="G767" s="40" t="s">
        <v>71</v>
      </c>
    </row>
  </sheetData>
  <mergeCells count="4">
    <mergeCell ref="A5:A6"/>
    <mergeCell ref="C5:C6"/>
    <mergeCell ref="D5:D6"/>
    <mergeCell ref="G5:G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PHỤ LỤC 4</vt:lpstr>
      <vt:lpstr>Sheet1</vt:lpstr>
      <vt:lpstr>'PHỤ LỤC 4'!Print_Area</vt:lpstr>
      <vt:lpstr>'PHỤ LỤC 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Hung Manh</cp:lastModifiedBy>
  <cp:lastPrinted>2024-12-04T04:30:29Z</cp:lastPrinted>
  <dcterms:created xsi:type="dcterms:W3CDTF">2024-11-18T07:52:12Z</dcterms:created>
  <dcterms:modified xsi:type="dcterms:W3CDTF">2024-12-25T02:57:56Z</dcterms:modified>
</cp:coreProperties>
</file>